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rv-fsm-01\Depart Folder\Finance\Procurement and Inventory\Procurement\Technical Procurement\Olga Golushko\Online-tenders\PS Core\2024 EPC (HW part)\"/>
    </mc:Choice>
  </mc:AlternateContent>
  <bookViews>
    <workbookView xWindow="-120" yWindow="-120" windowWidth="20736" windowHeight="11160" tabRatio="894" activeTab="8"/>
  </bookViews>
  <sheets>
    <sheet name="General " sheetId="33" r:id="rId1"/>
    <sheet name="Other" sheetId="39" r:id="rId2"/>
    <sheet name="Title" sheetId="14" r:id="rId3"/>
    <sheet name="Glossary" sheetId="7" r:id="rId4"/>
    <sheet name="Requirements" sheetId="38" r:id="rId5"/>
    <sheet name="Server Req" sheetId="42" r:id="rId6"/>
    <sheet name="Servers" sheetId="45" r:id="rId7"/>
    <sheet name="Network" sheetId="47" r:id="rId8"/>
    <sheet name="STR" sheetId="46" r:id="rId9"/>
    <sheet name="Licenses" sheetId="44" r:id="rId10"/>
    <sheet name="Installation&amp;training services" sheetId="24" r:id="rId11"/>
    <sheet name="Technical support&amp;Spare parts" sheetId="37" r:id="rId12"/>
  </sheets>
  <externalReferences>
    <externalReference r:id="rId13"/>
  </externalReferences>
  <definedNames>
    <definedName name="_Toc369272728" localSheetId="0">'General '!$A$1</definedName>
    <definedName name="CFGAREA" localSheetId="6">Servers!$A$3:$K$18</definedName>
    <definedName name="CFGAREA" localSheetId="8">STR!$A$1:$K$5</definedName>
    <definedName name="CFGTITLE" localSheetId="6">Servers!#REF!</definedName>
    <definedName name="CFGTITLE" localSheetId="8">STR!$A$1:$K$2</definedName>
    <definedName name="FixedRowHeightColumn" localSheetId="6">Servers!$M$6</definedName>
    <definedName name="FixedRowHeightColumn" localSheetId="8">STR!#REF!</definedName>
    <definedName name="QF_SYS_CURRENCY1">[1]Parameters!$D$28</definedName>
    <definedName name="QF_SYS_PROJNAME">[1]Parameters!$D$12</definedName>
    <definedName name="QF_SYS_QUOTATION_NO">[1]Parameters!$D$15</definedName>
    <definedName name="QF_SYS_SHIPPING1">[1]Parameters!$D$27</definedName>
    <definedName name="QF_SYS_SIGNER">[1]Parameters!$D$13</definedName>
    <definedName name="QF_SYS_TRADE_DESC1">[1]Parameters!$D$29</definedName>
    <definedName name="QF_SYS_TRADETERM1">[1]Parameters!$D$26</definedName>
    <definedName name="QF_SYS_VALIDITY_DATE">[1]Parameters!$D$18</definedName>
    <definedName name="SheetByID" localSheetId="6">"productid.140433729"</definedName>
    <definedName name="SheetByID" localSheetId="8">"productid.140433729"</definedName>
    <definedName name="SheetByName" localSheetId="6">""</definedName>
    <definedName name="SheetByName" localSheetId="8">""</definedName>
    <definedName name="SheetName" localSheetId="6">"L3-NFV_E9000H-8"</definedName>
    <definedName name="SheetName" localSheetId="8">"L3-NFV_E9000H-8"</definedName>
    <definedName name="SheetType" localSheetId="6">"0"</definedName>
    <definedName name="SheetType" localSheetId="8">"0"</definedName>
    <definedName name="_xlnm.Print_Titles" localSheetId="6">Servers!$A:$C,Servers!#REF!</definedName>
    <definedName name="_xlnm.Print_Titles" localSheetId="8">STR!$A:$C,STR!$1:$2</definedName>
    <definedName name="_xlnm.Print_Area" localSheetId="6">Servers!$A$3:$K$18</definedName>
    <definedName name="_xlnm.Print_Area" localSheetId="8">STR!$A$1:$K$5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9" i="47" l="1"/>
  <c r="P9" i="47"/>
  <c r="O9" i="47"/>
  <c r="N9" i="47"/>
  <c r="K9" i="47"/>
  <c r="J9" i="47"/>
  <c r="M9" i="47"/>
  <c r="L9" i="47"/>
  <c r="H9" i="47"/>
  <c r="G9" i="47"/>
  <c r="F9" i="47"/>
  <c r="L7" i="45" l="1"/>
  <c r="S4" i="47" l="1"/>
  <c r="S5" i="47"/>
  <c r="S6" i="47"/>
  <c r="S9" i="47"/>
  <c r="S10" i="47"/>
  <c r="S11" i="47"/>
  <c r="S12" i="47"/>
  <c r="S3" i="47"/>
  <c r="R9" i="47"/>
  <c r="R10" i="47"/>
  <c r="R11" i="47"/>
  <c r="R12" i="47"/>
  <c r="R4" i="47"/>
  <c r="R5" i="47"/>
  <c r="R6" i="47"/>
  <c r="R3" i="47"/>
  <c r="I4" i="47"/>
  <c r="I5" i="47"/>
  <c r="I6" i="47"/>
  <c r="I9" i="47"/>
  <c r="I10" i="47"/>
  <c r="I11" i="47"/>
  <c r="I12" i="47"/>
  <c r="I14" i="47"/>
  <c r="I15" i="47"/>
  <c r="I3" i="47"/>
  <c r="M9" i="45"/>
  <c r="M10" i="45"/>
  <c r="M11" i="45"/>
  <c r="M15" i="45"/>
  <c r="M16" i="45"/>
  <c r="M17" i="45"/>
  <c r="M18" i="45"/>
  <c r="M7" i="45"/>
  <c r="L9" i="45"/>
  <c r="L10" i="45"/>
  <c r="L11" i="45"/>
  <c r="L15" i="45"/>
  <c r="L16" i="45"/>
  <c r="L17" i="45"/>
  <c r="L18" i="45"/>
  <c r="M5" i="46"/>
  <c r="L5" i="46"/>
  <c r="G5" i="46"/>
  <c r="M4" i="46"/>
  <c r="L4" i="46"/>
  <c r="G4" i="46"/>
  <c r="G18" i="45"/>
  <c r="G17" i="45"/>
  <c r="G16" i="45"/>
  <c r="G15" i="45"/>
  <c r="G11" i="45"/>
  <c r="G10" i="45"/>
  <c r="G9" i="45"/>
  <c r="G7" i="45"/>
</calcChain>
</file>

<file path=xl/sharedStrings.xml><?xml version="1.0" encoding="utf-8"?>
<sst xmlns="http://schemas.openxmlformats.org/spreadsheetml/2006/main" count="425" uniqueCount="320">
  <si>
    <t>Compliance</t>
  </si>
  <si>
    <t>Can meet Requirement (Compliant)</t>
  </si>
  <si>
    <t>Partial compliance</t>
  </si>
  <si>
    <t>Not Compliant</t>
  </si>
  <si>
    <t>REF #</t>
  </si>
  <si>
    <t>Requirement</t>
  </si>
  <si>
    <t>Comments/Description</t>
  </si>
  <si>
    <t>Glossary</t>
  </si>
  <si>
    <t>Description</t>
  </si>
  <si>
    <t>Partial compliance/on Roadmap</t>
  </si>
  <si>
    <t>RESPONSE CONTENT</t>
  </si>
  <si>
    <t>Question</t>
  </si>
  <si>
    <t>Response</t>
  </si>
  <si>
    <t>Services</t>
  </si>
  <si>
    <t>Geographic area covered</t>
  </si>
  <si>
    <t xml:space="preserve">1. Название компании </t>
  </si>
  <si>
    <t>1.Имя контактного лица</t>
  </si>
  <si>
    <t>2. Должность</t>
  </si>
  <si>
    <t xml:space="preserve">3. Контактный адрес </t>
  </si>
  <si>
    <t>5.  e-mail контактного  лица</t>
  </si>
  <si>
    <t xml:space="preserve"> Зона покрытия</t>
  </si>
  <si>
    <t>Term</t>
  </si>
  <si>
    <t>смежных услуг</t>
  </si>
  <si>
    <t xml:space="preserve">всех предоставляемых услуг </t>
  </si>
  <si>
    <t>технической поддержи 24x7</t>
  </si>
  <si>
    <t xml:space="preserve"> Существующие документы с описанием</t>
  </si>
  <si>
    <t xml:space="preserve">Ценовое предложение </t>
  </si>
  <si>
    <t>4. Номер телефона контактного лица: рабочий и мобильный</t>
  </si>
  <si>
    <t xml:space="preserve">2. Физический/юридический адрес компании. </t>
  </si>
  <si>
    <t>Общая информация о Поставщике</t>
  </si>
  <si>
    <t>Can meet Requirement (Compliant) FROM the box</t>
  </si>
  <si>
    <t>Partial compliance/Alternative</t>
  </si>
  <si>
    <t>Tag</t>
  </si>
  <si>
    <t>REQ-ITS-01</t>
  </si>
  <si>
    <t>REQ-ITS-02</t>
  </si>
  <si>
    <t>REQ-ITS-03</t>
  </si>
  <si>
    <t>REQ-ITS-04</t>
  </si>
  <si>
    <t>REQ-ITS-05</t>
  </si>
  <si>
    <t>Alternative</t>
  </si>
  <si>
    <t>This requirement shall be implemented in future releases of the system and shall be available for update to the system without additional fee.</t>
  </si>
  <si>
    <t>This requirement is compliant with "out of the box" functionality in the current release of the system and fully supported with hardware/software upgrades and releases.</t>
  </si>
  <si>
    <t>This requirement is not and will not be supported or provided.</t>
  </si>
  <si>
    <t>v.1.0</t>
  </si>
  <si>
    <t>REQ-TSSP-01</t>
  </si>
  <si>
    <t>REQ-TSSP-02</t>
  </si>
  <si>
    <t>REQ-TSSP-03</t>
  </si>
  <si>
    <t>REQ-TSSP-05</t>
  </si>
  <si>
    <t>REQ-ITS-06</t>
  </si>
  <si>
    <t>REQ-ITS-07</t>
  </si>
  <si>
    <t>Any of hardware and software components should be able to support from OEM for at least 7 years after starts from the moment of signing the act of receiving equipment</t>
  </si>
  <si>
    <t>All</t>
  </si>
  <si>
    <t>REQ-TSSP-04</t>
  </si>
  <si>
    <t>REQ-TSSP-06</t>
  </si>
  <si>
    <t>REQ-TSSP-07</t>
  </si>
  <si>
    <t>REQ-TSSP-08</t>
  </si>
  <si>
    <t>BeST</t>
  </si>
  <si>
    <t>Alternative hardware/software can be provided with the similar functional partialy complianced to requirement</t>
  </si>
  <si>
    <t>Full technical documentation on all hardware and software components must be provided</t>
  </si>
  <si>
    <t>Accounts for vendors customer portal with appropriate rights must be provided for customer employees</t>
  </si>
  <si>
    <t>End-of-support (EOS) for each component must be not earlier than 7 years.</t>
  </si>
  <si>
    <t>End-of-Life (EOL) for each component must be not earlier than 7 years.</t>
  </si>
  <si>
    <t>Vendor or Local Authorized Partner should provide 24x7x365 support and maintenance for any hardware and software components on site or remotely.</t>
  </si>
  <si>
    <t>Vendor or Local Authorized Partner must have at least two certified engineers.</t>
  </si>
  <si>
    <t>Vendor or Local Authorized Partner should provide reaction time no more than 1 hour (1 hour reaction time)</t>
  </si>
  <si>
    <t>REQ-TSSP-09</t>
  </si>
  <si>
    <t>REQ-TSSP-10</t>
  </si>
  <si>
    <t>Vendor or Local Authorized Partner must provide any minor or major sofware updates and upgrades till EOL of equipment without any additional fee.</t>
  </si>
  <si>
    <t>Vendor or Local Authorized Partner must guarantee availability of spare parts on local warehouse.</t>
  </si>
  <si>
    <t>Vendor or Local Authorized Partner should provide time to repair no more than 24 hours for Severity 2 – "Critically Degraded" (For example, production environment severely impaired; production system or production application interrupted/compromised; risk of reoccurrence; significant impact on business).</t>
  </si>
  <si>
    <t>Vendor or Local Authorized Partner should provide time to repair no more than 1 week for Severity 3 – "Normal".  (For example, non-production system (e.g. test system) down or degraded; production system or production application degraded with workaround in place; non-critical functionality lost; limited impact on the business)</t>
  </si>
  <si>
    <t>Vendor or Local Authorized Partner should provide time to repair no more than 1 month for Severity 4 – "Low". (For example, no business or user impact; general questions)</t>
  </si>
  <si>
    <t>Контактная информация Поставщика</t>
  </si>
  <si>
    <t>Условия работы (детальное описание, включая порядок инициации работ, все SLA, порядок взаимодействия между заказчиком и исполнителем)</t>
  </si>
  <si>
    <t>Организация, обеспечивающая техническую поддержку должна быть резидентом РБ (если это третья организация, предоставить подтверждение о сотрудничестве)</t>
  </si>
  <si>
    <t>requirements for equipments:</t>
  </si>
  <si>
    <t>Supplier's response
(confirmation of compliance with the requirements)</t>
  </si>
  <si>
    <t>Supplier's response
(explanations, comments, detailed information)</t>
  </si>
  <si>
    <t>REQ-01</t>
  </si>
  <si>
    <t>all components must be new</t>
  </si>
  <si>
    <t>REQ-02</t>
  </si>
  <si>
    <t>all components must show no signs of use</t>
  </si>
  <si>
    <t>REQ-03</t>
  </si>
  <si>
    <t>all components must be original</t>
  </si>
  <si>
    <t>REQ-04</t>
  </si>
  <si>
    <t>all components must have the manufacturer's factory markings</t>
  </si>
  <si>
    <t>REQ-05</t>
  </si>
  <si>
    <t>component part numbers must match specification</t>
  </si>
  <si>
    <t>REQ-06</t>
  </si>
  <si>
    <t>the equipment must be completed on the territory of the manufacturer’s plant</t>
  </si>
  <si>
    <t>REQ-07</t>
  </si>
  <si>
    <t>the equipment must be completed by the manufacturer's engineers</t>
  </si>
  <si>
    <t>REQ-08</t>
  </si>
  <si>
    <t>the production date (date of sale) must be tracked on the manufacturer’s website and not exceed six months</t>
  </si>
  <si>
    <t>REQ-10</t>
  </si>
  <si>
    <t>REQ-11</t>
  </si>
  <si>
    <t>REQ-12</t>
  </si>
  <si>
    <t>REQ-13</t>
  </si>
  <si>
    <t>REQ-14</t>
  </si>
  <si>
    <t>REQ-15</t>
  </si>
  <si>
    <t>The equipment must be delivered to the territory of the Republic of Belarus</t>
  </si>
  <si>
    <t>REQ-16</t>
  </si>
  <si>
    <t>Guarantee the life cycle of the equipment for at least 7 years from the date of delivery (i.e., the possibility of obtaining warranty and post-warranty service in the amount agreed by the parties, SLA/KPI for IT domain (24x7 4h)</t>
  </si>
  <si>
    <t>REQ-17</t>
  </si>
  <si>
    <t>If the supplied equipment does not meet the requirements, the supplier must return the money no later than 14 days from the date of receipt of the claim and pay a penalty (will be discussed separately)</t>
  </si>
  <si>
    <t>General information about the Supplier</t>
  </si>
  <si>
    <t>1. Company name</t>
  </si>
  <si>
    <t>2. The physical/legal address of the company.</t>
  </si>
  <si>
    <t>Supplier's Contact Information</t>
  </si>
  <si>
    <t>1.Name of the contact person</t>
  </si>
  <si>
    <t>2. Position</t>
  </si>
  <si>
    <t>3. Contact address</t>
  </si>
  <si>
    <t>4. Contact person's phone number: work and mobile</t>
  </si>
  <si>
    <t>5. contact person's e-mail</t>
  </si>
  <si>
    <t>all services provided</t>
  </si>
  <si>
    <t>related services</t>
  </si>
  <si>
    <t>technical support services 24x7</t>
  </si>
  <si>
    <t>Documents with a description</t>
  </si>
  <si>
    <t>Price offer</t>
  </si>
  <si>
    <t>*Prices must be quoted in US dollars. Prices for solutions and services should be provided in the format of a completed table:</t>
  </si>
  <si>
    <t>** The price offer must be provided on the basis of detailed specifications of equipment, software, licenses, technical support, training courses.</t>
  </si>
  <si>
    <t>3. Физический адрес технической поддержки</t>
  </si>
  <si>
    <t>4. Телефон компании</t>
  </si>
  <si>
    <t>5. Web-сайт</t>
  </si>
  <si>
    <t>6. Информация о компании (приложить лицензии, сертификаты, аттестаты и иную информацию в рамках проводимого тендера)</t>
  </si>
  <si>
    <t>7. Сколько лет на рынке?</t>
  </si>
  <si>
    <t>8. Сколько лет на белорусском рынке?</t>
  </si>
  <si>
    <t>9. Опыт работы с телеком-сегментом (провайдерами телеком-услуг)</t>
  </si>
  <si>
    <t>10. Крупные клиенты (относящиеся к тематике тендера), подтвержденный опыт работы на рынке РБ</t>
  </si>
  <si>
    <t>11. Данные о материально-технической базе, квалификации сотрудников, наличия ЗИП (ЗЧ). Информация о наличии складов, филиалов компании по РБ (в зоне которую определяет участник для выполнения заявляемого SLA/KPI)</t>
  </si>
  <si>
    <t>12. Наличие филиалов (складов, партнеров) за пределами РБ (предоставить значимую информацию по тематике тендера)</t>
  </si>
  <si>
    <t xml:space="preserve">13. Пример договора (драфт) </t>
  </si>
  <si>
    <t>14. Размер команды</t>
  </si>
  <si>
    <t xml:space="preserve">14.1. Наличие сертифицированного персонала в количестве и качестве необходимого для обслуживания заявленного в тендере оборудования (системам), но не менее 2 (двух) сотрудников по направлениям. </t>
  </si>
  <si>
    <t>3. Physical address of technical support</t>
  </si>
  <si>
    <t>4. Company phone number</t>
  </si>
  <si>
    <t>7. How many years on the market?</t>
  </si>
  <si>
    <t>8. How many years on the Belarusian market?</t>
  </si>
  <si>
    <t>9. Experience with the telecom segment (telecom service providers)</t>
  </si>
  <si>
    <t>14. Team size</t>
  </si>
  <si>
    <t>6. Information about the company (attach licenses, certificates, attestations and other information as part of the ongoing tender)</t>
  </si>
  <si>
    <t>10. Large clients (related to the subject of the tender), proven experience in the Belarusian market</t>
  </si>
  <si>
    <t xml:space="preserve">11. Data on the material and technical base, qualifications of employees, availability of spare parts and accessories (SP). Information on the availability of warehouses, branches of the company in the Republic of Belarus (in the zone determined by the participant to fulfill the declared SLA/KPI)
</t>
  </si>
  <si>
    <t>12. Availability of branches (warehouses, partners) outside the Republic of Belarus (provide relevant information on the subject of the tender)</t>
  </si>
  <si>
    <t>13. Example of a contract (draft)</t>
  </si>
  <si>
    <t>14.1. Availability of certified personnel in the quantity and quality necessary to service the equipment (systems) declared in the tender, but not less than 2 (two) employees in each direction.</t>
  </si>
  <si>
    <t>14.2. Сотрудники которые планируются привлекать к работам по монтажу, запуску, технической поддержке и пр. должны быть гражданами РБ (оборудования Заказчика размещается на режимных объектах) и иметь допуск по ЭБ</t>
  </si>
  <si>
    <t>14.2. Employees who are planned to be involved in installation, startup, technical support, etc. must be citizens of the Republic of Belarus (the Customer’s equipment is located at sensitive facilities) and have an electrical safety permit</t>
  </si>
  <si>
    <t>Working conditions (detailed description, including the procedure for initiating work, all SLAs, the procedure for interaction between the customer and the contractor)</t>
  </si>
  <si>
    <t>The organization providing technical support must be a resident of the Republic of Belarus (if it is a third-party organization, provide confirmation of cooperation)</t>
  </si>
  <si>
    <r>
      <t xml:space="preserve">Чтобы облегчить своевременную и всестороннюю оценку всех представленных ответов, ответы должны быть представлены с использованием формата, запрошенного в этом RFP. Непредоставление запрошенной информации может повлечь </t>
    </r>
    <r>
      <rPr>
        <b/>
        <sz val="8"/>
        <color rgb="FFFF0000"/>
        <rFont val="Tahoma"/>
        <family val="2"/>
        <charset val="204"/>
      </rPr>
      <t>снижение итоговой оценки</t>
    </r>
    <r>
      <rPr>
        <sz val="8"/>
        <color rgb="FFFF0000"/>
        <rFont val="Tahoma"/>
        <family val="2"/>
        <charset val="204"/>
      </rPr>
      <t xml:space="preserve"> предложения.</t>
    </r>
  </si>
  <si>
    <t>5. Web site</t>
  </si>
  <si>
    <t>Training courses must provide advanced technology courses for server administration and management tool administration topics.
Please provide separately cost in BoQ.</t>
  </si>
  <si>
    <t>Training courses in a authorized training center must be provided for 4 customers employees in two stages (2+2).
Please provide separately cost in BoQ.</t>
  </si>
  <si>
    <t>Training courses must be provided after initial but not later than a month after it for first group of customer emplyees and not later than a 3 month for second group.</t>
  </si>
  <si>
    <t>Next documentations with their proposal must be provided (in English or Russian):
 - Functional and Technical specifications of all components;
 - Operational Guides.</t>
  </si>
  <si>
    <t>List of information to be provided by the bidder</t>
  </si>
  <si>
    <t>Information about the company (bidder)</t>
  </si>
  <si>
    <t>Информация о компании (включая лицензии, сертификаты, аттестаты и иную информацию в рамках проводимого тендера)</t>
  </si>
  <si>
    <t>Portfolio, background, implemented cases (related to the subject of the tender), proven experience in the market of the Republic of Belarus and/or other countries</t>
  </si>
  <si>
    <t>Портфолио, бэкграунд, реализованные кейсы (относящиеся к тематике тендера), подтвержденный опыт работы на рынке РБ</t>
  </si>
  <si>
    <t>Terms of delivery. Conditions for checking the equipment upon delivery, replacement in case of malfunction (including information about the timing of equipment replacement)</t>
  </si>
  <si>
    <t>Условия доставки. Условия проверки оборудования при поставке, замены в случае неисправности (включая информацию о сроках замены оборудования)</t>
  </si>
  <si>
    <t>Warranty obligations: conditions, details, areas of responsibility, information about the material and technical base, the qualifications of employees, the availability of spare parts. Information about the availability of warehouses, branches of the company in the Republic of Belarus (in the zone that the participant determines to fulfill the declared SLA/KPI)</t>
  </si>
  <si>
    <t>Гарантийные обязательства: условия, детали, зоны ответственности, информация о материально-технической базе, квалификации сотрудников, наличии запасных частей. Информация о наличии складов, филиалов компании в Республике Беларусь (в зоне, которую участник определяет для выполнения заявленного SLA/KPI)</t>
  </si>
  <si>
    <t>Sample contract (draft): equipment supply, services, warranty obligations and support.</t>
  </si>
  <si>
    <t>Образец контракта (драфт): поставка оборудования, сервисы, гарантийные обязательства и поддержка.</t>
  </si>
  <si>
    <r>
      <t xml:space="preserve">Compliance 
</t>
    </r>
    <r>
      <rPr>
        <i/>
        <sz val="11"/>
        <color theme="1"/>
        <rFont val="Calibri"/>
        <family val="2"/>
        <charset val="204"/>
        <scheme val="minor"/>
      </rPr>
      <t>(Compliant; Partial compliance (On Roadmap; Alternative); Not Compliant)</t>
    </r>
  </si>
  <si>
    <t>Requirements for the bidder</t>
  </si>
  <si>
    <t>Work experience on the subject of the tender for at least 3 (three) years. The information provided must be confirmed in the package of documentation transmitted with the commercial offer.</t>
  </si>
  <si>
    <t>Опыт работ по тематике тендера не менее 3 (трех) лет. Предоставленная информация должна найти свое подтверждение в пакете документации передаваемой с коммерческим предложением.</t>
  </si>
  <si>
    <t>Availability of certified personnel in the quantity and quality necessary for the maintenance of the equipment (systems) declared in the tender, but not less than 2 (two) employees</t>
  </si>
  <si>
    <t xml:space="preserve">Наличие сертифицированного персонала в количестве и качестве необходимого для обслуживания заявленного в тендере оборудования (системам), но не менее 2 (двух) сотрудников по направлениям. </t>
  </si>
  <si>
    <t>The presence of warehouses on the territory of the Republic of Belarus (remoteness from service points should ensure the replacement of equipment within the time specified in the requirements, but not more than 4 hours)</t>
  </si>
  <si>
    <t>Наличие складов на территории РБ (удаленность от мест обслуживания должно обеспечивать замену оборудования в сроки указанные в  требованиях, но не более 4 часов)</t>
  </si>
  <si>
    <t>The fullness of the warehouse with spare parts on the subject of the tender, ensuring the replacement of equipment in accordance with the requirements, but not more than 4 hours. The information provided must be confirmed in the package of documentation transmitted with the commercial offer.</t>
  </si>
  <si>
    <t>Наполненность склада запасными частями по тематике тендера, обеспечение замены оборудование в течение 4 часов. Предоставленная информация должна найти свое подтверждение в пакете документации передаваемой с коммерческим предложением.</t>
  </si>
  <si>
    <t>The presence of a representative office in the Republic of Belarus, a local service center, whose staff can perform the services and support declared in the framework of the tender</t>
  </si>
  <si>
    <t>Наличие представительства в Республике Беларусь, местного сервисного центра, сотрудники которого могут выполнять услуги и поддержку, заявленные в рамках тендера</t>
  </si>
  <si>
    <t>Availability of online registration systems (platforms), statistics of completed work, results of periodic monitoring (diagnostics).</t>
  </si>
  <si>
    <t>Наличие систем (платформ) онлайн регистрации обращений, статистика выполненных работ, результатов периодического контроля (диагностики).</t>
  </si>
  <si>
    <t>No.</t>
  </si>
  <si>
    <t>Model</t>
  </si>
  <si>
    <t>Mandatory</t>
  </si>
  <si>
    <t>NFV_E9000H-8</t>
  </si>
  <si>
    <t>1.1</t>
  </si>
  <si>
    <t>CN_E9000H</t>
  </si>
  <si>
    <t>Server Hardware(E9000H)</t>
  </si>
  <si>
    <t>E9KHC8MAC01</t>
  </si>
  <si>
    <t>E9000H-8 Subrack(AC)</t>
  </si>
  <si>
    <t>E9000H(ARM)-Servers-Oversea</t>
  </si>
  <si>
    <t>NFVDE9HGPU22</t>
  </si>
  <si>
    <t>CM221 General Node((2*Kunpeng 920,64 Core@2.6GHz),16*32G Memory,6*10GE/25GE,TPM2.0)</t>
  </si>
  <si>
    <t>E9KHDMCM006</t>
  </si>
  <si>
    <t>E9KHDMCM017</t>
  </si>
  <si>
    <t>CM221 Computing Node((2*Kunpeng 920,64 Core@2.6GHz),12*32G Memory,4*10GE/25GE,2*100GE,TPM2.0)</t>
  </si>
  <si>
    <t>5310-256G25ACDCPROPT</t>
  </si>
  <si>
    <t>L3-S-SSD1920</t>
  </si>
  <si>
    <t>1.92TB SSD SAS Disk Unit(2.5",for 5310 V6)</t>
  </si>
  <si>
    <t>1.2.1</t>
  </si>
  <si>
    <t>Internal Optical transceiver Set</t>
  </si>
  <si>
    <t>OMXD30000</t>
  </si>
  <si>
    <t>Optical Transceiver,SFP+,10G,Multi-mode Module(850nm,0.3km,LC)</t>
  </si>
  <si>
    <t>SFP-25G-SR</t>
  </si>
  <si>
    <t>25GBase-SR Optical Transceiver-SFP28-25G Multi-mode(850nm,0.1km,LC)</t>
  </si>
  <si>
    <t>OMND10N13</t>
  </si>
  <si>
    <t>High Speed Transceiver,QSFP28,850nm,100G,-8.4dBm,2.4dBm,-10.3dBm,MPO,MM,0.1km,OM4</t>
  </si>
  <si>
    <t>Minsk DC1</t>
  </si>
  <si>
    <t>Minsk DC2</t>
  </si>
  <si>
    <t>Minsk LAB</t>
  </si>
  <si>
    <t>Gomel DC 1</t>
  </si>
  <si>
    <t>Vitebsk DC1</t>
  </si>
  <si>
    <t>Vitebsk DC2</t>
  </si>
  <si>
    <t>Mogilev DC1</t>
  </si>
  <si>
    <t>Mogilev DC2</t>
  </si>
  <si>
    <t>Brest DC1</t>
  </si>
  <si>
    <t>Brest DC2</t>
  </si>
  <si>
    <t>Grodno DC1</t>
  </si>
  <si>
    <t>Grodno DC2</t>
  </si>
  <si>
    <t>DC-GW</t>
  </si>
  <si>
    <t xml:space="preserve">Storage&amp;Management TOR </t>
  </si>
  <si>
    <t>Control Plane Service TOR</t>
  </si>
  <si>
    <t>Media Plane Service TOR</t>
  </si>
  <si>
    <t>REQ-NETW-01</t>
  </si>
  <si>
    <t>REQ-NETW-02</t>
  </si>
  <si>
    <t>REQ-NETW-03</t>
  </si>
  <si>
    <t>REQ-NETW-04</t>
  </si>
  <si>
    <t xml:space="preserve">Request for proposal. 
Servers EPC solustion </t>
  </si>
  <si>
    <r>
      <t xml:space="preserve">5 years of hardware software support must be included (SLA 24x7; guaranteed recovery time; defective equipment is replaced with a new one; repair work is carried out at the location of the equipment (at the location of the Buyer). Including software/firmware updates (periodic, on-demand, vulnerability remediation)
</t>
    </r>
    <r>
      <rPr>
        <u/>
        <sz val="11"/>
        <rFont val="Calibri"/>
        <family val="2"/>
        <charset val="204"/>
        <scheme val="minor"/>
      </rPr>
      <t>Including hardware&amp;software deployment support</t>
    </r>
    <r>
      <rPr>
        <sz val="11"/>
        <rFont val="Calibri"/>
        <family val="2"/>
        <scheme val="minor"/>
      </rPr>
      <t xml:space="preserve">
</t>
    </r>
    <r>
      <rPr>
        <i/>
        <sz val="11"/>
        <rFont val="Calibri"/>
        <family val="2"/>
        <scheme val="minor"/>
      </rPr>
      <t xml:space="preserve">
Technical support must be provided by competent specialists, the contractor must have the technical base to perform the work (to be documented)</t>
    </r>
  </si>
  <si>
    <t>Hardware delivery and elevating to site located in Minsk and Gomel must be provided</t>
  </si>
  <si>
    <t>REQ-09</t>
  </si>
  <si>
    <t>Hardware installation services must be provided (including transportation, installation materials and other)</t>
  </si>
  <si>
    <t>Software installation services and initial configuration must be provided for equipment and management/monitoring tool</t>
  </si>
  <si>
    <t>REQ-18</t>
  </si>
  <si>
    <t>REQ-19</t>
  </si>
  <si>
    <t>Can meet Requirement (Compliant) FROM THE BOX</t>
  </si>
  <si>
    <t>On Roadmap</t>
  </si>
  <si>
    <t>Server</t>
  </si>
  <si>
    <t>REQ-BLCH-01</t>
  </si>
  <si>
    <t>REQ-BLCH-02</t>
  </si>
  <si>
    <t>REQ-BLCH-03</t>
  </si>
  <si>
    <t>REQ-BLCH-04</t>
  </si>
  <si>
    <t>REQ-BLCH-05</t>
  </si>
  <si>
    <t>Out-of-band management module must provide comprehensive monitoring and control functionality of every server component which includes but not limited with folowing: view full info and operational components' status, firmware management, power management, remote GUI/CLI interface, remote media attachment, hardware alarms detection and notification.</t>
  </si>
  <si>
    <t>Management software must include all necessary licenses to be able to manage all supplied servers. All additional software i.e. operating system, database etc, licenses also must be provided.</t>
  </si>
  <si>
    <t>All licenses which are required but not mentioned in this document must be provided with free of charge.</t>
  </si>
  <si>
    <t>REQ-LIC_01</t>
  </si>
  <si>
    <t>License</t>
  </si>
  <si>
    <t>All software, firmware and licenses necessary to achieve full functionality needs to be included</t>
  </si>
  <si>
    <t>REQ-LIC_02</t>
  </si>
  <si>
    <t>REQ-LIC_03</t>
  </si>
  <si>
    <t>If software requires special modules or licenses in order to interface with third party software, the modules or licenses must be included</t>
  </si>
  <si>
    <t>REQ-LIC_04</t>
  </si>
  <si>
    <t>All modules of the storage systems must be completely licensed to have maximum of its functionality.</t>
  </si>
  <si>
    <t>Supply must contain patch cords, cables. Amount of patch cords must be equal to amount of SFP transceivers.</t>
  </si>
  <si>
    <t>Cost of 2 years Post Warranty should be provided</t>
  </si>
  <si>
    <t>Vendor or Local Authorized Partner should provide time to repair no more than 4(6) hours for Severity 1 - Critical Down (For example, Production environment down: production system or production application down/at severe risk; data corruption/loss or risk; business severely affected; safety issues).</t>
  </si>
  <si>
    <t>Summ</t>
  </si>
  <si>
    <t>1</t>
  </si>
  <si>
    <t>1.1.1</t>
  </si>
  <si>
    <t>E9000H-8 Subrack&amp;Integrated Subrack and Servers</t>
  </si>
  <si>
    <t>1.2</t>
  </si>
  <si>
    <t>Product Auxiliary Materials</t>
  </si>
  <si>
    <t>SFP 1000Base T</t>
  </si>
  <si>
    <t>Disk Array-5310 V6</t>
  </si>
  <si>
    <t>TOR-Installation Materials (length will be defined according the instalation docummentation)</t>
  </si>
  <si>
    <t>Patchcord</t>
  </si>
  <si>
    <t>High Speed Transceiver,100Gbps-QSFP28-1310nm-10km</t>
  </si>
  <si>
    <t>Gomel DC2</t>
  </si>
  <si>
    <t>Test Lab</t>
  </si>
  <si>
    <t>REQ-SRV-01</t>
  </si>
  <si>
    <t>REQ-SRV-02</t>
  </si>
  <si>
    <t>REQ-SRV-03</t>
  </si>
  <si>
    <t>REQ-SRV-04</t>
  </si>
  <si>
    <t>REQ-SRV-05</t>
  </si>
  <si>
    <t>REQ-SRV-06</t>
  </si>
  <si>
    <t>REQ-SRV-07</t>
  </si>
  <si>
    <t>REQ-NETW-05</t>
  </si>
  <si>
    <t>REQ-NETW-06</t>
  </si>
  <si>
    <t>REQ-NETW-07</t>
  </si>
  <si>
    <t>REQ-NETW-08</t>
  </si>
  <si>
    <t>REQ-NETW-09</t>
  </si>
  <si>
    <t>REQ-NETW-10</t>
  </si>
  <si>
    <t>REQ-STR-01</t>
  </si>
  <si>
    <t>REQ-STR-02</t>
  </si>
  <si>
    <t>NE8000 F1A  port side exhaust</t>
  </si>
  <si>
    <t>[CE6881]48S6Q-H port side exhaust</t>
  </si>
  <si>
    <t>CE6863E(48-Port 25GE SFP28,8*100GE QSFP28) port side exhaust</t>
  </si>
  <si>
    <t>Total</t>
  </si>
  <si>
    <t>5310 (2U,Dual Ctrl,SAS,AC\240V HVDC,256GB Cache,8*1Gb ETH,8*10Gb ETH(Including 8 Multi-Mode SFP+),4*(4*12Gb) SAS,25*2.5 Inch,SPE36C0225)</t>
  </si>
  <si>
    <t>Patch cord DX-LC/PC-LC/PC-Multimode-Orange</t>
  </si>
  <si>
    <t>Optional (separate)</t>
  </si>
  <si>
    <t xml:space="preserve">Total </t>
  </si>
  <si>
    <t>-</t>
  </si>
  <si>
    <t>Minsk DC1/DC2</t>
  </si>
  <si>
    <t>Gomel DC1/DC2</t>
  </si>
  <si>
    <t>Mogilev DС1/DC2</t>
  </si>
  <si>
    <t>Vitebsk DС1/DC2</t>
  </si>
  <si>
    <t>Grodno DС1/DC2</t>
  </si>
  <si>
    <t>Brest DС1/DC2</t>
  </si>
  <si>
    <t>Req -20</t>
  </si>
  <si>
    <t>Supplier has to provide separate offers for mandatory and optional parts</t>
  </si>
  <si>
    <t>REQ-SRV-08</t>
  </si>
  <si>
    <t>REQ-BLCH-06</t>
  </si>
  <si>
    <t>REQ-BLCH-07</t>
  </si>
  <si>
    <r>
      <rPr>
        <sz val="12"/>
        <color rgb="FFFF0000"/>
        <rFont val="Tahoma"/>
        <family val="2"/>
        <charset val="204"/>
      </rPr>
      <t xml:space="preserve">Servers subrack </t>
    </r>
    <r>
      <rPr>
        <sz val="12"/>
        <rFont val="Tahoma"/>
        <family val="2"/>
        <charset val="204"/>
      </rPr>
      <t>must contain all necessary options to be assembled into 19" rack.</t>
    </r>
  </si>
  <si>
    <t>Out-of-band management</t>
  </si>
  <si>
    <t>Out-of-band management module must have separate port with RJ-45 connection interface</t>
  </si>
  <si>
    <t>Out-of-band management modules must be redundant with automatic failover capability.</t>
  </si>
  <si>
    <t>Out-of-band management module must support integration with the Microsoft Active Directory and RBAC.</t>
  </si>
  <si>
    <t>Out-of-band management module must be completely licensed to have maximum of its functionality.</t>
  </si>
  <si>
    <t>Hardware</t>
  </si>
  <si>
    <t>Licensing</t>
  </si>
  <si>
    <r>
      <rPr>
        <sz val="12"/>
        <color rgb="FFFF0000"/>
        <rFont val="Tahoma"/>
        <family val="2"/>
        <charset val="204"/>
      </rPr>
      <t xml:space="preserve">Subracks and </t>
    </r>
    <r>
      <rPr>
        <sz val="12"/>
        <rFont val="Tahoma"/>
        <family val="2"/>
        <charset val="204"/>
      </rPr>
      <t>servers must be completely licensed to have maximum of its functionality and performance.</t>
    </r>
  </si>
  <si>
    <t>REQ-BLCH-08</t>
  </si>
  <si>
    <t>REQ-BLCH-09</t>
  </si>
  <si>
    <t>REQ-BLCH-10</t>
  </si>
  <si>
    <t>REQ-BLCH-11</t>
  </si>
  <si>
    <t>REQ-ITS-08</t>
  </si>
  <si>
    <t>Hardware must be installing according provided LLD by life. HW readiness for sw implementation must be proven.</t>
  </si>
  <si>
    <r>
      <t xml:space="preserve">Patch cord DX-LC/PC-LC/PC-SingleMode </t>
    </r>
    <r>
      <rPr>
        <sz val="8"/>
        <color rgb="FFFF0000"/>
        <rFont val="Arial"/>
        <family val="2"/>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</si>
</sst>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RQ-&quot;0"/>
  </numFmts>
  <fonts count="37" x14ac:knownFonts="1">
    <font>
      <sz val="10"/>
      <name val="Arial Cyr"/>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0"/>
      <name val="Tahoma"/>
      <family val="2"/>
      <charset val="204"/>
    </font>
    <font>
      <sz val="8"/>
      <name val="Tahoma"/>
      <family val="2"/>
      <charset val="204"/>
    </font>
    <font>
      <sz val="8"/>
      <name val="Tahoma"/>
      <family val="2"/>
    </font>
    <font>
      <sz val="10"/>
      <name val="Arial Cyr"/>
      <family val="2"/>
      <charset val="204"/>
    </font>
    <font>
      <sz val="10"/>
      <name val="Tahoma"/>
      <family val="2"/>
      <charset val="204"/>
    </font>
    <font>
      <b/>
      <sz val="10"/>
      <name val="Arial Cyr"/>
      <charset val="204"/>
    </font>
    <font>
      <b/>
      <sz val="18"/>
      <name val="Tahoma"/>
      <family val="2"/>
      <charset val="204"/>
    </font>
    <font>
      <b/>
      <sz val="10"/>
      <name val="Calibri"/>
      <family val="2"/>
      <charset val="204"/>
      <scheme val="minor"/>
    </font>
    <font>
      <b/>
      <sz val="8"/>
      <name val="Tahoma"/>
      <family val="2"/>
      <charset val="204"/>
    </font>
    <font>
      <b/>
      <sz val="12"/>
      <name val="Tahoma"/>
      <family val="2"/>
      <charset val="204"/>
    </font>
    <font>
      <sz val="12"/>
      <name val="Arial Cyr"/>
      <family val="2"/>
      <charset val="204"/>
    </font>
    <font>
      <sz val="8"/>
      <color rgb="FFFF0000"/>
      <name val="Tahoma"/>
      <family val="2"/>
      <charset val="204"/>
    </font>
    <font>
      <sz val="10"/>
      <color rgb="FFFF0000"/>
      <name val="Arial Cyr"/>
      <family val="2"/>
      <charset val="204"/>
    </font>
    <font>
      <sz val="11"/>
      <color theme="1"/>
      <name val="Calibri"/>
      <family val="2"/>
      <scheme val="minor"/>
    </font>
    <font>
      <sz val="12"/>
      <name val="Tahoma"/>
      <family val="2"/>
      <charset val="204"/>
    </font>
    <font>
      <b/>
      <sz val="16"/>
      <name val="Consolas"/>
      <family val="3"/>
      <charset val="204"/>
    </font>
    <font>
      <b/>
      <sz val="11"/>
      <name val="Calibri"/>
      <family val="2"/>
      <scheme val="minor"/>
    </font>
    <font>
      <sz val="11"/>
      <name val="Calibri"/>
      <family val="2"/>
      <scheme val="minor"/>
    </font>
    <font>
      <u/>
      <sz val="11"/>
      <name val="Calibri"/>
      <family val="2"/>
      <charset val="204"/>
      <scheme val="minor"/>
    </font>
    <font>
      <i/>
      <sz val="11"/>
      <name val="Calibri"/>
      <family val="2"/>
      <scheme val="minor"/>
    </font>
    <font>
      <sz val="10"/>
      <name val="Arial"/>
      <family val="2"/>
    </font>
    <font>
      <b/>
      <sz val="8"/>
      <color rgb="FFFF0000"/>
      <name val="Tahoma"/>
      <family val="2"/>
      <charset val="204"/>
    </font>
    <font>
      <b/>
      <sz val="11"/>
      <color theme="1"/>
      <name val="Calibri"/>
      <family val="2"/>
      <charset val="204"/>
      <scheme val="minor"/>
    </font>
    <font>
      <b/>
      <sz val="11"/>
      <color indexed="8"/>
      <name val="Calibri"/>
      <family val="2"/>
      <charset val="204"/>
      <scheme val="minor"/>
    </font>
    <font>
      <sz val="11"/>
      <color indexed="8"/>
      <name val="Calibri"/>
      <family val="2"/>
      <charset val="204"/>
      <scheme val="minor"/>
    </font>
    <font>
      <i/>
      <sz val="11"/>
      <color theme="1"/>
      <name val="Calibri"/>
      <family val="2"/>
      <charset val="204"/>
      <scheme val="minor"/>
    </font>
    <font>
      <b/>
      <sz val="8"/>
      <name val="Arial"/>
      <family val="2"/>
    </font>
    <font>
      <sz val="8"/>
      <name val="Arial"/>
      <family val="2"/>
    </font>
    <font>
      <sz val="8"/>
      <color theme="1"/>
      <name val="Arial"/>
      <family val="2"/>
    </font>
    <font>
      <b/>
      <sz val="9"/>
      <name val="Tahoma"/>
      <family val="2"/>
      <charset val="204"/>
    </font>
    <font>
      <sz val="8"/>
      <color rgb="FFFF0000"/>
      <name val="Arial"/>
      <family val="2"/>
      <charset val="204"/>
    </font>
    <font>
      <sz val="12"/>
      <color rgb="FFFF0000"/>
      <name val="Tahoma"/>
      <family val="2"/>
      <charset val="204"/>
    </font>
    <font>
      <b/>
      <sz val="8"/>
      <name val="Arial"/>
      <family val="2"/>
      <charset val="204"/>
    </font>
  </fonts>
  <fills count="11">
    <fill>
      <patternFill patternType="none"/>
    </fill>
    <fill>
      <patternFill patternType="gray125"/>
    </fill>
    <fill>
      <patternFill patternType="solid">
        <fgColor rgb="FF3CC6A5"/>
        <bgColor indexed="31"/>
      </patternFill>
    </fill>
    <fill>
      <patternFill patternType="solid">
        <fgColor theme="0" tint="-0.34998626667073579"/>
        <bgColor indexed="64"/>
      </patternFill>
    </fill>
    <fill>
      <patternFill patternType="solid">
        <fgColor rgb="FFFFFF00"/>
        <bgColor indexed="64"/>
      </patternFill>
    </fill>
    <fill>
      <patternFill patternType="solid">
        <fgColor rgb="FFFFFF00"/>
        <bgColor indexed="31"/>
      </patternFill>
    </fill>
    <fill>
      <patternFill patternType="solid">
        <fgColor theme="7" tint="0.79998168889431442"/>
        <bgColor indexed="64"/>
      </patternFill>
    </fill>
    <fill>
      <patternFill patternType="solid">
        <fgColor theme="6"/>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s>
  <borders count="74">
    <border>
      <left/>
      <right/>
      <top/>
      <bottom/>
      <diagonal/>
    </border>
    <border>
      <left style="thin">
        <color rgb="FF4F358E"/>
      </left>
      <right style="thin">
        <color rgb="FF4F358E"/>
      </right>
      <top style="thin">
        <color rgb="FF4F358E"/>
      </top>
      <bottom style="thin">
        <color rgb="FF4F358E"/>
      </bottom>
      <diagonal/>
    </border>
    <border>
      <left style="thin">
        <color rgb="FF4F358E"/>
      </left>
      <right/>
      <top style="thin">
        <color rgb="FF4F358E"/>
      </top>
      <bottom/>
      <diagonal/>
    </border>
    <border>
      <left/>
      <right style="thin">
        <color rgb="FF4F358E"/>
      </right>
      <top style="thin">
        <color rgb="FF4F358E"/>
      </top>
      <bottom/>
      <diagonal/>
    </border>
    <border>
      <left style="thin">
        <color rgb="FF4F358E"/>
      </left>
      <right/>
      <top/>
      <bottom style="thin">
        <color rgb="FF4F358E"/>
      </bottom>
      <diagonal/>
    </border>
    <border>
      <left/>
      <right style="thin">
        <color rgb="FF4F358E"/>
      </right>
      <top/>
      <bottom style="thin">
        <color rgb="FF4F358E"/>
      </bottom>
      <diagonal/>
    </border>
    <border>
      <left style="thin">
        <color rgb="FF4F358E"/>
      </left>
      <right style="thin">
        <color rgb="FF4F358E"/>
      </right>
      <top style="thin">
        <color rgb="FF4F358E"/>
      </top>
      <bottom/>
      <diagonal/>
    </border>
    <border>
      <left style="thin">
        <color rgb="FF4F358E"/>
      </left>
      <right style="thin">
        <color rgb="FF4F358E"/>
      </right>
      <top/>
      <bottom style="thin">
        <color rgb="FF4F358E"/>
      </bottom>
      <diagonal/>
    </border>
    <border>
      <left style="thin">
        <color rgb="FF4F358E"/>
      </left>
      <right/>
      <top style="thin">
        <color rgb="FF4F358E"/>
      </top>
      <bottom style="thin">
        <color rgb="FF4F358E"/>
      </bottom>
      <diagonal/>
    </border>
    <border>
      <left/>
      <right/>
      <top style="thin">
        <color rgb="FF4F358E"/>
      </top>
      <bottom style="thin">
        <color rgb="FF4F358E"/>
      </bottom>
      <diagonal/>
    </border>
    <border>
      <left/>
      <right style="thin">
        <color rgb="FF4F358E"/>
      </right>
      <top style="thin">
        <color rgb="FF4F358E"/>
      </top>
      <bottom style="thin">
        <color rgb="FF4F358E"/>
      </bottom>
      <diagonal/>
    </border>
    <border>
      <left style="thin">
        <color rgb="FF4F358E"/>
      </left>
      <right style="thin">
        <color rgb="FF4F358E"/>
      </right>
      <top/>
      <bottom/>
      <diagonal/>
    </border>
    <border>
      <left/>
      <right/>
      <top/>
      <bottom style="thin">
        <color rgb="FF4F358E"/>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rgb="FF4F358E"/>
      </bottom>
      <diagonal/>
    </border>
    <border>
      <left style="medium">
        <color auto="1"/>
      </left>
      <right style="medium">
        <color auto="1"/>
      </right>
      <top style="thin">
        <color rgb="FF4F358E"/>
      </top>
      <bottom style="thin">
        <color rgb="FF4F358E"/>
      </bottom>
      <diagonal/>
    </border>
    <border>
      <left style="medium">
        <color auto="1"/>
      </left>
      <right style="medium">
        <color auto="1"/>
      </right>
      <top style="thin">
        <color rgb="FF4F358E"/>
      </top>
      <bottom style="medium">
        <color auto="1"/>
      </bottom>
      <diagonal/>
    </border>
    <border>
      <left style="medium">
        <color auto="1"/>
      </left>
      <right style="medium">
        <color auto="1"/>
      </right>
      <top/>
      <bottom style="thin">
        <color rgb="FF4F358E"/>
      </bottom>
      <diagonal/>
    </border>
    <border>
      <left style="medium">
        <color auto="1"/>
      </left>
      <right style="medium">
        <color auto="1"/>
      </right>
      <top style="thin">
        <color rgb="FF4F358E"/>
      </top>
      <bottom/>
      <diagonal/>
    </border>
    <border>
      <left style="thin">
        <color indexed="64"/>
      </left>
      <right style="thin">
        <color indexed="64"/>
      </right>
      <top style="thin">
        <color indexed="64"/>
      </top>
      <bottom style="thin">
        <color indexed="64"/>
      </bottom>
      <diagonal/>
    </border>
    <border>
      <left/>
      <right/>
      <top style="thin">
        <color rgb="FF4F358E"/>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auto="1"/>
      </left>
      <right style="medium">
        <color auto="1"/>
      </right>
      <top/>
      <bottom/>
      <diagonal/>
    </border>
    <border>
      <left style="thin">
        <color rgb="FF4F358E"/>
      </left>
      <right style="thin">
        <color rgb="FF4F358E"/>
      </right>
      <top style="thin">
        <color rgb="FF4F358E"/>
      </top>
      <bottom style="thin">
        <color indexed="64"/>
      </bottom>
      <diagonal/>
    </border>
    <border>
      <left style="thin">
        <color indexed="64"/>
      </left>
      <right style="thin">
        <color indexed="64"/>
      </right>
      <top style="thin">
        <color indexed="64"/>
      </top>
      <bottom/>
      <diagonal/>
    </border>
    <border>
      <left style="hair">
        <color auto="1"/>
      </left>
      <right style="hair">
        <color auto="1"/>
      </right>
      <top style="hair">
        <color auto="1"/>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auto="1"/>
      </left>
      <right/>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hair">
        <color auto="1"/>
      </left>
      <right style="hair">
        <color auto="1"/>
      </right>
      <top/>
      <bottom/>
      <diagonal/>
    </border>
    <border>
      <left style="hair">
        <color auto="1"/>
      </left>
      <right style="hair">
        <color auto="1"/>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6">
    <xf numFmtId="0" fontId="0" fillId="0" borderId="0"/>
    <xf numFmtId="9" fontId="7" fillId="0" borderId="0" applyFill="0" applyBorder="0" applyAlignment="0" applyProtection="0"/>
    <xf numFmtId="0" fontId="17" fillId="0" borderId="0"/>
    <xf numFmtId="0" fontId="24" fillId="0" borderId="0"/>
    <xf numFmtId="0" fontId="7" fillId="0" borderId="0"/>
    <xf numFmtId="0" fontId="3" fillId="0" borderId="0"/>
  </cellStyleXfs>
  <cellXfs count="340">
    <xf numFmtId="0" fontId="0" fillId="0" borderId="0" xfId="0"/>
    <xf numFmtId="0" fontId="0" fillId="0" borderId="0" xfId="0" applyAlignment="1">
      <alignment horizontal="justify"/>
    </xf>
    <xf numFmtId="0" fontId="8" fillId="0" borderId="0" xfId="0" applyFont="1"/>
    <xf numFmtId="0" fontId="9" fillId="0" borderId="0" xfId="0" applyFont="1"/>
    <xf numFmtId="0" fontId="4" fillId="2" borderId="2" xfId="0" applyFont="1" applyFill="1" applyBorder="1" applyAlignment="1">
      <alignment horizontal="center" vertical="center"/>
    </xf>
    <xf numFmtId="0" fontId="4" fillId="2" borderId="3" xfId="0" applyFont="1" applyFill="1" applyBorder="1" applyAlignment="1">
      <alignment horizontal="left" vertical="top" wrapText="1"/>
    </xf>
    <xf numFmtId="164" fontId="4" fillId="2" borderId="4" xfId="0" applyNumberFormat="1" applyFont="1" applyFill="1" applyBorder="1" applyAlignment="1">
      <alignment horizontal="center" vertical="center" wrapText="1"/>
    </xf>
    <xf numFmtId="0" fontId="4" fillId="2" borderId="5" xfId="0" applyFont="1" applyFill="1" applyBorder="1" applyAlignment="1">
      <alignment horizontal="left" vertical="top"/>
    </xf>
    <xf numFmtId="0" fontId="5" fillId="0" borderId="1" xfId="0" applyFont="1" applyBorder="1" applyAlignment="1">
      <alignment horizontal="left" vertical="center" wrapText="1"/>
    </xf>
    <xf numFmtId="0" fontId="4" fillId="2" borderId="6" xfId="0" applyFont="1" applyFill="1" applyBorder="1" applyAlignment="1">
      <alignment wrapText="1"/>
    </xf>
    <xf numFmtId="14" fontId="11" fillId="0" borderId="0" xfId="0" applyNumberFormat="1" applyFont="1"/>
    <xf numFmtId="0" fontId="5" fillId="0" borderId="1" xfId="0" applyFont="1" applyBorder="1" applyAlignment="1">
      <alignment horizontal="right" vertical="center" wrapText="1"/>
    </xf>
    <xf numFmtId="0" fontId="4" fillId="2" borderId="13" xfId="0" applyFont="1" applyFill="1" applyBorder="1" applyAlignment="1">
      <alignment horizontal="left" vertical="top"/>
    </xf>
    <xf numFmtId="0" fontId="5" fillId="3" borderId="14" xfId="0" applyFont="1" applyFill="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3" borderId="17" xfId="0" applyFont="1" applyFill="1" applyBorder="1" applyAlignment="1">
      <alignment horizontal="left" vertical="center" wrapText="1"/>
    </xf>
    <xf numFmtId="0" fontId="5" fillId="0" borderId="7"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6" xfId="0" applyFont="1" applyBorder="1" applyAlignment="1">
      <alignment horizontal="left" vertical="center" wrapText="1"/>
    </xf>
    <xf numFmtId="0" fontId="5" fillId="0" borderId="18" xfId="0" applyFont="1" applyBorder="1" applyAlignment="1">
      <alignment horizontal="left" vertical="center" wrapText="1"/>
    </xf>
    <xf numFmtId="0" fontId="5" fillId="0" borderId="8" xfId="0" applyFont="1" applyBorder="1" applyAlignment="1">
      <alignment horizontal="left" vertical="center" wrapText="1"/>
    </xf>
    <xf numFmtId="0" fontId="5" fillId="0" borderId="19" xfId="0" applyFont="1" applyBorder="1" applyAlignment="1">
      <alignment horizontal="left" vertical="center" wrapText="1"/>
    </xf>
    <xf numFmtId="0" fontId="5" fillId="0" borderId="19" xfId="0" applyFont="1" applyBorder="1" applyAlignment="1">
      <alignment horizontal="left" vertical="center"/>
    </xf>
    <xf numFmtId="0" fontId="5" fillId="0" borderId="19" xfId="0" applyFont="1" applyBorder="1" applyAlignment="1" applyProtection="1">
      <alignment horizontal="left" vertical="center"/>
      <protection locked="0"/>
    </xf>
    <xf numFmtId="49" fontId="18" fillId="0" borderId="19" xfId="0" applyNumberFormat="1" applyFont="1" applyBorder="1" applyAlignment="1">
      <alignment horizontal="left" vertical="top" wrapText="1"/>
    </xf>
    <xf numFmtId="0" fontId="4" fillId="2" borderId="8" xfId="0" applyFont="1" applyFill="1" applyBorder="1" applyAlignment="1">
      <alignment vertical="center" wrapText="1"/>
    </xf>
    <xf numFmtId="0" fontId="4" fillId="2" borderId="20" xfId="0" applyFont="1" applyFill="1" applyBorder="1" applyAlignment="1">
      <alignment horizontal="center" vertical="center"/>
    </xf>
    <xf numFmtId="164" fontId="4" fillId="2" borderId="12" xfId="0" applyNumberFormat="1" applyFont="1" applyFill="1" applyBorder="1" applyAlignment="1">
      <alignment horizontal="center" vertical="center" wrapText="1"/>
    </xf>
    <xf numFmtId="0" fontId="5" fillId="0" borderId="29" xfId="0" applyFont="1" applyBorder="1" applyAlignment="1">
      <alignment horizontal="left" vertical="center" wrapText="1"/>
    </xf>
    <xf numFmtId="0" fontId="5" fillId="0" borderId="17" xfId="0" applyFont="1" applyBorder="1" applyAlignment="1">
      <alignment horizontal="right" vertical="center" wrapText="1"/>
    </xf>
    <xf numFmtId="0" fontId="12" fillId="0" borderId="30" xfId="0" applyFont="1" applyBorder="1" applyAlignment="1">
      <alignment wrapText="1"/>
    </xf>
    <xf numFmtId="0" fontId="5" fillId="0" borderId="33" xfId="0" applyFont="1" applyBorder="1" applyAlignment="1">
      <alignment vertical="center" wrapText="1"/>
    </xf>
    <xf numFmtId="0" fontId="12" fillId="0" borderId="34" xfId="0" applyFont="1" applyBorder="1" applyAlignment="1">
      <alignment wrapText="1"/>
    </xf>
    <xf numFmtId="0" fontId="5" fillId="0" borderId="35" xfId="0" applyFont="1" applyBorder="1" applyAlignment="1">
      <alignment vertical="center" wrapText="1"/>
    </xf>
    <xf numFmtId="0" fontId="12" fillId="0" borderId="31" xfId="0" applyFont="1" applyBorder="1" applyAlignment="1">
      <alignment wrapText="1"/>
    </xf>
    <xf numFmtId="0" fontId="5" fillId="0" borderId="32" xfId="0" applyFont="1" applyBorder="1" applyAlignment="1">
      <alignment vertical="center" wrapText="1"/>
    </xf>
    <xf numFmtId="0" fontId="5" fillId="0" borderId="13" xfId="0" applyFont="1" applyBorder="1"/>
    <xf numFmtId="0" fontId="4" fillId="2" borderId="6" xfId="0" applyFont="1" applyFill="1" applyBorder="1" applyAlignment="1">
      <alignment horizontal="center" vertical="center" wrapText="1"/>
    </xf>
    <xf numFmtId="0" fontId="19" fillId="0" borderId="0" xfId="0" applyFont="1"/>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pplyProtection="1">
      <alignment horizontal="left" vertical="center"/>
      <protection locked="0"/>
    </xf>
    <xf numFmtId="9" fontId="5" fillId="0" borderId="0" xfId="1" applyFont="1" applyFill="1" applyBorder="1" applyAlignment="1" applyProtection="1">
      <alignment horizontal="left" vertical="center"/>
    </xf>
    <xf numFmtId="49" fontId="6" fillId="0" borderId="0" xfId="0" applyNumberFormat="1" applyFont="1" applyAlignment="1">
      <alignment horizontal="left" vertical="center" wrapText="1"/>
    </xf>
    <xf numFmtId="164" fontId="4" fillId="2" borderId="6" xfId="0" applyNumberFormat="1" applyFont="1" applyFill="1" applyBorder="1" applyAlignment="1">
      <alignment horizontal="center" vertical="center" wrapText="1"/>
    </xf>
    <xf numFmtId="9" fontId="5" fillId="0" borderId="19" xfId="1" applyFont="1" applyFill="1" applyBorder="1" applyAlignment="1" applyProtection="1">
      <alignment horizontal="left" vertical="center"/>
    </xf>
    <xf numFmtId="0" fontId="5" fillId="0" borderId="36" xfId="0" applyFont="1" applyBorder="1" applyAlignment="1">
      <alignment horizontal="left" vertical="center" wrapText="1"/>
    </xf>
    <xf numFmtId="164" fontId="20" fillId="2" borderId="19" xfId="0" applyNumberFormat="1"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5" borderId="19" xfId="0" applyFont="1" applyFill="1" applyBorder="1" applyAlignment="1">
      <alignment horizontal="center" vertical="center" wrapText="1"/>
    </xf>
    <xf numFmtId="49" fontId="21" fillId="0" borderId="19" xfId="0" applyNumberFormat="1" applyFont="1" applyBorder="1" applyAlignment="1">
      <alignment horizontal="center" vertical="center" wrapText="1"/>
    </xf>
    <xf numFmtId="49" fontId="21" fillId="0" borderId="19" xfId="0" applyNumberFormat="1" applyFont="1" applyBorder="1" applyAlignment="1">
      <alignment horizontal="left" vertical="top" wrapText="1"/>
    </xf>
    <xf numFmtId="0" fontId="0" fillId="6" borderId="19" xfId="0" applyFill="1" applyBorder="1" applyAlignment="1">
      <alignment wrapText="1"/>
    </xf>
    <xf numFmtId="0" fontId="0" fillId="0" borderId="19" xfId="0" applyBorder="1" applyAlignment="1">
      <alignment wrapText="1"/>
    </xf>
    <xf numFmtId="0" fontId="5" fillId="0" borderId="8" xfId="0" applyFont="1" applyBorder="1" applyAlignment="1">
      <alignment horizontal="right" vertical="center" wrapText="1"/>
    </xf>
    <xf numFmtId="0" fontId="5" fillId="0" borderId="6" xfId="0" applyFont="1" applyBorder="1" applyAlignment="1">
      <alignment horizontal="right" vertical="center" wrapText="1"/>
    </xf>
    <xf numFmtId="0" fontId="5" fillId="0" borderId="2" xfId="0" applyFont="1" applyBorder="1" applyAlignment="1">
      <alignment horizontal="right" vertical="center" wrapText="1"/>
    </xf>
    <xf numFmtId="0" fontId="4" fillId="0" borderId="13" xfId="0" applyFont="1" applyBorder="1" applyAlignment="1">
      <alignment horizontal="left" vertical="top"/>
    </xf>
    <xf numFmtId="0" fontId="5" fillId="0" borderId="37" xfId="0" applyFont="1" applyBorder="1" applyAlignment="1">
      <alignment horizontal="left" vertical="center" wrapText="1"/>
    </xf>
    <xf numFmtId="0" fontId="5" fillId="0" borderId="36" xfId="0" applyFont="1" applyBorder="1" applyAlignment="1">
      <alignment horizontal="left" vertical="top" wrapText="1"/>
    </xf>
    <xf numFmtId="49" fontId="6" fillId="0" borderId="10" xfId="4" applyNumberFormat="1" applyFont="1" applyBorder="1" applyAlignment="1">
      <alignment horizontal="left" vertical="top" wrapText="1"/>
    </xf>
    <xf numFmtId="0" fontId="5" fillId="0" borderId="29" xfId="0" applyFont="1" applyBorder="1" applyAlignment="1">
      <alignment horizontal="left" vertical="top" wrapText="1"/>
    </xf>
    <xf numFmtId="0" fontId="5" fillId="0" borderId="17" xfId="4" applyFont="1" applyBorder="1" applyAlignment="1">
      <alignment horizontal="left" vertical="top" wrapText="1"/>
    </xf>
    <xf numFmtId="0" fontId="5" fillId="0" borderId="15" xfId="4" applyFont="1" applyBorder="1" applyAlignment="1">
      <alignment horizontal="left" vertical="top" wrapText="1"/>
    </xf>
    <xf numFmtId="0" fontId="5" fillId="0" borderId="16" xfId="4"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3" fillId="7" borderId="21" xfId="5" applyFill="1" applyBorder="1"/>
    <xf numFmtId="0" fontId="3" fillId="7" borderId="27" xfId="5" applyFill="1" applyBorder="1"/>
    <xf numFmtId="0" fontId="26" fillId="7" borderId="22" xfId="5" applyFont="1" applyFill="1" applyBorder="1" applyAlignment="1">
      <alignment horizontal="center" vertical="center" wrapText="1"/>
    </xf>
    <xf numFmtId="0" fontId="3" fillId="0" borderId="0" xfId="5"/>
    <xf numFmtId="0" fontId="28" fillId="0" borderId="19" xfId="5" applyFont="1" applyBorder="1" applyAlignment="1">
      <alignment horizontal="left" vertical="center" wrapText="1"/>
    </xf>
    <xf numFmtId="0" fontId="3" fillId="0" borderId="19" xfId="5" applyBorder="1" applyAlignment="1">
      <alignment wrapText="1"/>
    </xf>
    <xf numFmtId="0" fontId="3" fillId="0" borderId="24" xfId="5" applyBorder="1"/>
    <xf numFmtId="0" fontId="3" fillId="0" borderId="19" xfId="5" applyBorder="1" applyAlignment="1">
      <alignment vertical="top" wrapText="1"/>
    </xf>
    <xf numFmtId="0" fontId="28" fillId="0" borderId="28" xfId="5" applyFont="1" applyBorder="1" applyAlignment="1">
      <alignment horizontal="left" vertical="center" wrapText="1"/>
    </xf>
    <xf numFmtId="0" fontId="3" fillId="0" borderId="28" xfId="5" applyBorder="1" applyAlignment="1">
      <alignment wrapText="1"/>
    </xf>
    <xf numFmtId="0" fontId="3" fillId="0" borderId="26" xfId="5" applyBorder="1"/>
    <xf numFmtId="0" fontId="26" fillId="7" borderId="21" xfId="5" applyFont="1" applyFill="1" applyBorder="1" applyAlignment="1">
      <alignment horizontal="center" vertical="center" wrapText="1"/>
    </xf>
    <xf numFmtId="0" fontId="26" fillId="7" borderId="27" xfId="5" applyFont="1" applyFill="1" applyBorder="1" applyAlignment="1">
      <alignment horizontal="center" vertical="center" wrapText="1"/>
    </xf>
    <xf numFmtId="0" fontId="28" fillId="0" borderId="19" xfId="5" applyFont="1" applyBorder="1" applyAlignment="1">
      <alignment horizontal="left" vertical="top" wrapText="1"/>
    </xf>
    <xf numFmtId="0" fontId="3" fillId="0" borderId="28" xfId="5" applyBorder="1" applyAlignment="1">
      <alignment vertical="top" wrapText="1"/>
    </xf>
    <xf numFmtId="0" fontId="2" fillId="0" borderId="19" xfId="5" applyFont="1" applyBorder="1"/>
    <xf numFmtId="0" fontId="2" fillId="0" borderId="28" xfId="5" applyFont="1" applyBorder="1"/>
    <xf numFmtId="0" fontId="1" fillId="0" borderId="24" xfId="5" applyFont="1" applyBorder="1"/>
    <xf numFmtId="0" fontId="24" fillId="0" borderId="0" xfId="3"/>
    <xf numFmtId="49" fontId="21" fillId="0" borderId="19" xfId="0" applyNumberFormat="1" applyFont="1" applyFill="1" applyBorder="1" applyAlignment="1">
      <alignment horizontal="left" vertical="top" wrapText="1"/>
    </xf>
    <xf numFmtId="49" fontId="21" fillId="0" borderId="38" xfId="0" applyNumberFormat="1" applyFont="1" applyFill="1" applyBorder="1" applyAlignment="1">
      <alignment horizontal="left" vertical="top" wrapText="1"/>
    </xf>
    <xf numFmtId="0" fontId="4" fillId="2" borderId="2" xfId="0" applyFont="1" applyFill="1" applyBorder="1" applyAlignment="1">
      <alignment horizontal="left" vertical="center"/>
    </xf>
    <xf numFmtId="0" fontId="4" fillId="2" borderId="20" xfId="0" applyFont="1" applyFill="1" applyBorder="1" applyAlignment="1">
      <alignment horizontal="left" vertical="center"/>
    </xf>
    <xf numFmtId="49" fontId="13" fillId="2" borderId="3" xfId="0" applyNumberFormat="1" applyFont="1" applyFill="1" applyBorder="1" applyAlignment="1">
      <alignment horizontal="left" vertical="top" wrapText="1"/>
    </xf>
    <xf numFmtId="0" fontId="8" fillId="0" borderId="0" xfId="0" applyFont="1" applyBorder="1"/>
    <xf numFmtId="164" fontId="4" fillId="2" borderId="4" xfId="0" applyNumberFormat="1" applyFont="1" applyFill="1" applyBorder="1" applyAlignment="1">
      <alignment horizontal="left" vertical="center" wrapText="1"/>
    </xf>
    <xf numFmtId="164" fontId="4" fillId="2" borderId="12" xfId="0" applyNumberFormat="1" applyFont="1" applyFill="1" applyBorder="1" applyAlignment="1">
      <alignment horizontal="left" vertical="center" wrapText="1"/>
    </xf>
    <xf numFmtId="49" fontId="13" fillId="2" borderId="5" xfId="0" applyNumberFormat="1" applyFont="1" applyFill="1" applyBorder="1" applyAlignment="1">
      <alignment horizontal="left" vertical="top" wrapText="1"/>
    </xf>
    <xf numFmtId="164" fontId="4" fillId="2" borderId="6" xfId="0" applyNumberFormat="1" applyFont="1" applyFill="1" applyBorder="1" applyAlignment="1">
      <alignment horizontal="left" vertical="center" wrapText="1"/>
    </xf>
    <xf numFmtId="49" fontId="13" fillId="2" borderId="6" xfId="0" applyNumberFormat="1" applyFont="1" applyFill="1" applyBorder="1" applyAlignment="1">
      <alignment horizontal="center" vertical="top" wrapText="1"/>
    </xf>
    <xf numFmtId="0" fontId="5" fillId="0" borderId="38" xfId="0" applyFont="1" applyFill="1" applyBorder="1" applyAlignment="1">
      <alignment horizontal="left" vertical="center"/>
    </xf>
    <xf numFmtId="0" fontId="5" fillId="0" borderId="38" xfId="0" applyFont="1" applyFill="1" applyBorder="1" applyAlignment="1" applyProtection="1">
      <alignment horizontal="left" vertical="center"/>
      <protection locked="0"/>
    </xf>
    <xf numFmtId="0" fontId="5" fillId="0" borderId="38" xfId="0" applyFont="1" applyFill="1" applyBorder="1" applyAlignment="1">
      <alignment horizontal="left" vertical="center" wrapText="1"/>
    </xf>
    <xf numFmtId="0" fontId="0" fillId="0" borderId="0" xfId="0" applyBorder="1"/>
    <xf numFmtId="49" fontId="18" fillId="0" borderId="19" xfId="0" applyNumberFormat="1" applyFont="1" applyFill="1" applyBorder="1" applyAlignment="1">
      <alignment horizontal="left" vertical="top" wrapText="1"/>
    </xf>
    <xf numFmtId="0" fontId="5" fillId="0" borderId="19" xfId="0" applyFont="1" applyFill="1" applyBorder="1" applyAlignment="1">
      <alignment horizontal="left" vertical="center"/>
    </xf>
    <xf numFmtId="0" fontId="5" fillId="0" borderId="19" xfId="0" applyFont="1" applyFill="1" applyBorder="1" applyAlignment="1" applyProtection="1">
      <alignment horizontal="left" vertical="center"/>
      <protection locked="0"/>
    </xf>
    <xf numFmtId="0" fontId="5" fillId="0" borderId="19" xfId="0" applyFont="1" applyFill="1" applyBorder="1" applyAlignment="1">
      <alignment horizontal="center" vertical="center"/>
    </xf>
    <xf numFmtId="0" fontId="5"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wrapText="1"/>
    </xf>
    <xf numFmtId="49" fontId="18" fillId="0" borderId="0" xfId="0" applyNumberFormat="1" applyFont="1" applyFill="1" applyBorder="1" applyAlignment="1">
      <alignment horizontal="left" vertical="top" wrapText="1"/>
    </xf>
    <xf numFmtId="9" fontId="15" fillId="0" borderId="0" xfId="1" applyFont="1" applyFill="1" applyBorder="1" applyAlignment="1" applyProtection="1">
      <alignment horizontal="left" vertical="center" wrapText="1"/>
    </xf>
    <xf numFmtId="0" fontId="5" fillId="0" borderId="0" xfId="0" applyFont="1" applyFill="1" applyBorder="1" applyAlignment="1">
      <alignment horizontal="left" vertical="center"/>
    </xf>
    <xf numFmtId="0" fontId="0" fillId="0" borderId="0" xfId="0" applyAlignment="1">
      <alignment horizontal="left" vertical="center"/>
    </xf>
    <xf numFmtId="49" fontId="14" fillId="0" borderId="0" xfId="0" applyNumberFormat="1" applyFont="1" applyAlignment="1">
      <alignment vertical="top" wrapText="1"/>
    </xf>
    <xf numFmtId="0" fontId="16" fillId="0" borderId="0" xfId="0" applyFont="1" applyAlignment="1">
      <alignment wrapText="1"/>
    </xf>
    <xf numFmtId="0" fontId="0" fillId="0" borderId="0" xfId="0" applyAlignment="1">
      <alignment horizontal="justify" wrapText="1"/>
    </xf>
    <xf numFmtId="0" fontId="5" fillId="9" borderId="19"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4" fillId="2" borderId="2" xfId="2" applyFont="1" applyFill="1" applyBorder="1" applyAlignment="1">
      <alignment horizontal="left" vertical="center"/>
    </xf>
    <xf numFmtId="0" fontId="4" fillId="2" borderId="20" xfId="2" applyFont="1" applyFill="1" applyBorder="1" applyAlignment="1">
      <alignment horizontal="left" vertical="center"/>
    </xf>
    <xf numFmtId="49" fontId="13" fillId="2" borderId="3" xfId="2" applyNumberFormat="1" applyFont="1" applyFill="1" applyBorder="1" applyAlignment="1">
      <alignment horizontal="left" vertical="top" wrapText="1"/>
    </xf>
    <xf numFmtId="0" fontId="17" fillId="0" borderId="0" xfId="2"/>
    <xf numFmtId="164" fontId="4" fillId="2" borderId="4" xfId="2" applyNumberFormat="1" applyFont="1" applyFill="1" applyBorder="1" applyAlignment="1">
      <alignment horizontal="left" vertical="center" wrapText="1"/>
    </xf>
    <xf numFmtId="164" fontId="4" fillId="2" borderId="12" xfId="2" applyNumberFormat="1" applyFont="1" applyFill="1" applyBorder="1" applyAlignment="1">
      <alignment horizontal="left" vertical="center" wrapText="1"/>
    </xf>
    <xf numFmtId="49" fontId="13" fillId="2" borderId="5" xfId="2" applyNumberFormat="1" applyFont="1" applyFill="1" applyBorder="1" applyAlignment="1">
      <alignment horizontal="left" vertical="top" wrapText="1"/>
    </xf>
    <xf numFmtId="164" fontId="4" fillId="2" borderId="6" xfId="2" applyNumberFormat="1" applyFont="1" applyFill="1" applyBorder="1" applyAlignment="1">
      <alignment horizontal="left" vertical="center" wrapText="1"/>
    </xf>
    <xf numFmtId="49" fontId="13" fillId="2" borderId="6" xfId="2" applyNumberFormat="1" applyFont="1" applyFill="1" applyBorder="1" applyAlignment="1">
      <alignment horizontal="center" vertical="top" wrapText="1"/>
    </xf>
    <xf numFmtId="0" fontId="4" fillId="2" borderId="6" xfId="2" applyFont="1" applyFill="1" applyBorder="1" applyAlignment="1">
      <alignment wrapText="1"/>
    </xf>
    <xf numFmtId="0" fontId="17" fillId="0" borderId="19" xfId="2" applyBorder="1" applyAlignment="1">
      <alignment wrapText="1"/>
    </xf>
    <xf numFmtId="0" fontId="17" fillId="0" borderId="19" xfId="2" applyBorder="1"/>
    <xf numFmtId="0" fontId="17" fillId="0" borderId="0" xfId="2" applyAlignment="1">
      <alignment wrapText="1"/>
    </xf>
    <xf numFmtId="0" fontId="4" fillId="2" borderId="19" xfId="0" applyFont="1" applyFill="1" applyBorder="1" applyAlignment="1">
      <alignment horizontal="center" vertical="center"/>
    </xf>
    <xf numFmtId="0" fontId="4" fillId="2" borderId="19" xfId="0" applyFont="1" applyFill="1" applyBorder="1" applyAlignment="1">
      <alignment horizontal="left" vertical="top" wrapText="1"/>
    </xf>
    <xf numFmtId="164" fontId="4" fillId="2" borderId="19" xfId="0" applyNumberFormat="1" applyFont="1" applyFill="1" applyBorder="1" applyAlignment="1">
      <alignment horizontal="center" vertical="center" wrapText="1"/>
    </xf>
    <xf numFmtId="0" fontId="4" fillId="2" borderId="19" xfId="0" applyFont="1" applyFill="1" applyBorder="1" applyAlignment="1">
      <alignment horizontal="left" vertical="top"/>
    </xf>
    <xf numFmtId="0" fontId="4" fillId="2" borderId="19" xfId="0" applyFont="1" applyFill="1" applyBorder="1" applyAlignment="1">
      <alignment vertical="center" wrapText="1"/>
    </xf>
    <xf numFmtId="0" fontId="4" fillId="2" borderId="19" xfId="0" applyFont="1" applyFill="1" applyBorder="1" applyAlignment="1">
      <alignment horizontal="center" vertical="center" wrapText="1"/>
    </xf>
    <xf numFmtId="0" fontId="4" fillId="2" borderId="19" xfId="0" applyFont="1" applyFill="1" applyBorder="1" applyAlignment="1">
      <alignment wrapText="1"/>
    </xf>
    <xf numFmtId="49" fontId="31" fillId="0" borderId="19" xfId="3" applyNumberFormat="1" applyFont="1" applyBorder="1" applyAlignment="1">
      <alignment vertical="center" wrapText="1"/>
    </xf>
    <xf numFmtId="38" fontId="31" fillId="0" borderId="19" xfId="3" applyNumberFormat="1" applyFont="1" applyBorder="1" applyAlignment="1">
      <alignment horizontal="center" vertical="center" shrinkToFit="1"/>
    </xf>
    <xf numFmtId="49" fontId="31" fillId="0" borderId="23" xfId="3" applyNumberFormat="1" applyFont="1" applyBorder="1" applyAlignment="1">
      <alignment vertical="center" wrapText="1"/>
    </xf>
    <xf numFmtId="49" fontId="31" fillId="0" borderId="24" xfId="3" applyNumberFormat="1" applyFont="1" applyBorder="1" applyAlignment="1">
      <alignment vertical="center" wrapText="1"/>
    </xf>
    <xf numFmtId="49" fontId="31" fillId="0" borderId="28" xfId="3" applyNumberFormat="1" applyFont="1" applyBorder="1" applyAlignment="1">
      <alignment vertical="center" wrapText="1"/>
    </xf>
    <xf numFmtId="0" fontId="20" fillId="2" borderId="25" xfId="0" applyFont="1" applyFill="1" applyBorder="1" applyAlignment="1">
      <alignment horizontal="center" vertical="center" wrapText="1"/>
    </xf>
    <xf numFmtId="0" fontId="20" fillId="2" borderId="28" xfId="0" applyFont="1" applyFill="1" applyBorder="1" applyAlignment="1">
      <alignment horizontal="center" vertical="center" wrapText="1"/>
    </xf>
    <xf numFmtId="0" fontId="20" fillId="2" borderId="51" xfId="0" applyFont="1" applyFill="1" applyBorder="1" applyAlignment="1">
      <alignment horizontal="center" vertical="center" wrapText="1"/>
    </xf>
    <xf numFmtId="0" fontId="20" fillId="2" borderId="26" xfId="0" applyFont="1" applyFill="1" applyBorder="1" applyAlignment="1">
      <alignment horizontal="center" vertical="center" wrapText="1"/>
    </xf>
    <xf numFmtId="49" fontId="31" fillId="0" borderId="21" xfId="3" applyNumberFormat="1" applyFont="1" applyBorder="1" applyAlignment="1">
      <alignment vertical="center" wrapText="1"/>
    </xf>
    <xf numFmtId="49" fontId="31" fillId="0" borderId="27" xfId="3" applyNumberFormat="1" applyFont="1" applyBorder="1" applyAlignment="1">
      <alignment vertical="center" wrapText="1"/>
    </xf>
    <xf numFmtId="49" fontId="31" fillId="0" borderId="22" xfId="3" applyNumberFormat="1" applyFont="1" applyBorder="1" applyAlignment="1">
      <alignment vertical="center" wrapText="1"/>
    </xf>
    <xf numFmtId="0" fontId="24" fillId="0" borderId="43" xfId="3" applyBorder="1"/>
    <xf numFmtId="49" fontId="31" fillId="0" borderId="56" xfId="3" applyNumberFormat="1" applyFont="1" applyBorder="1" applyAlignment="1">
      <alignment vertical="center" wrapText="1"/>
    </xf>
    <xf numFmtId="49" fontId="31" fillId="0" borderId="29" xfId="3" applyNumberFormat="1" applyFont="1" applyBorder="1" applyAlignment="1">
      <alignment vertical="center" wrapText="1"/>
    </xf>
    <xf numFmtId="49" fontId="31" fillId="0" borderId="23" xfId="3" applyNumberFormat="1" applyFont="1" applyBorder="1" applyAlignment="1">
      <alignment horizontal="center" vertical="center" wrapText="1"/>
    </xf>
    <xf numFmtId="49" fontId="31" fillId="0" borderId="19" xfId="3" applyNumberFormat="1" applyFont="1" applyBorder="1" applyAlignment="1">
      <alignment horizontal="center" vertical="center" wrapText="1"/>
    </xf>
    <xf numFmtId="49" fontId="31" fillId="0" borderId="24" xfId="3" applyNumberFormat="1" applyFont="1" applyBorder="1" applyAlignment="1">
      <alignment horizontal="center" vertical="center" wrapText="1"/>
    </xf>
    <xf numFmtId="49" fontId="31" fillId="0" borderId="29" xfId="3" applyNumberFormat="1" applyFont="1" applyBorder="1" applyAlignment="1">
      <alignment horizontal="center" vertical="center" wrapText="1"/>
    </xf>
    <xf numFmtId="38" fontId="32" fillId="0" borderId="19" xfId="3" applyNumberFormat="1" applyFont="1" applyBorder="1" applyAlignment="1">
      <alignment horizontal="center" vertical="center" shrinkToFit="1"/>
    </xf>
    <xf numFmtId="38" fontId="31" fillId="0" borderId="23" xfId="3" applyNumberFormat="1" applyFont="1" applyBorder="1" applyAlignment="1">
      <alignment horizontal="center" vertical="center" shrinkToFit="1"/>
    </xf>
    <xf numFmtId="38" fontId="31" fillId="0" borderId="24" xfId="3" applyNumberFormat="1" applyFont="1" applyBorder="1" applyAlignment="1">
      <alignment horizontal="center" vertical="center" shrinkToFit="1"/>
    </xf>
    <xf numFmtId="38" fontId="32" fillId="0" borderId="23" xfId="3" applyNumberFormat="1" applyFont="1" applyBorder="1" applyAlignment="1">
      <alignment horizontal="center" vertical="center" shrinkToFit="1"/>
    </xf>
    <xf numFmtId="38" fontId="31" fillId="0" borderId="25" xfId="3" applyNumberFormat="1" applyFont="1" applyBorder="1" applyAlignment="1">
      <alignment horizontal="center" vertical="center" shrinkToFit="1"/>
    </xf>
    <xf numFmtId="38" fontId="31" fillId="0" borderId="28" xfId="3" applyNumberFormat="1" applyFont="1" applyBorder="1" applyAlignment="1">
      <alignment horizontal="center" vertical="center" shrinkToFit="1"/>
    </xf>
    <xf numFmtId="38" fontId="31" fillId="0" borderId="26" xfId="3" applyNumberFormat="1" applyFont="1" applyBorder="1" applyAlignment="1">
      <alignment horizontal="center" vertical="center" shrinkToFit="1"/>
    </xf>
    <xf numFmtId="38" fontId="31" fillId="0" borderId="40" xfId="3" applyNumberFormat="1" applyFont="1" applyBorder="1" applyAlignment="1">
      <alignment horizontal="center" vertical="center" shrinkToFit="1"/>
    </xf>
    <xf numFmtId="38" fontId="31" fillId="0" borderId="52" xfId="3" applyNumberFormat="1" applyFont="1" applyBorder="1" applyAlignment="1">
      <alignment horizontal="center" vertical="center" shrinkToFit="1"/>
    </xf>
    <xf numFmtId="38" fontId="32" fillId="0" borderId="43" xfId="3" applyNumberFormat="1" applyFont="1" applyBorder="1" applyAlignment="1">
      <alignment horizontal="center" vertical="center" shrinkToFit="1"/>
    </xf>
    <xf numFmtId="38" fontId="31" fillId="0" borderId="43" xfId="3" applyNumberFormat="1" applyFont="1" applyBorder="1" applyAlignment="1">
      <alignment horizontal="center" vertical="center" shrinkToFit="1"/>
    </xf>
    <xf numFmtId="38" fontId="31" fillId="0" borderId="58" xfId="3" applyNumberFormat="1" applyFont="1" applyBorder="1" applyAlignment="1">
      <alignment horizontal="center" vertical="center" shrinkToFit="1"/>
    </xf>
    <xf numFmtId="49" fontId="32" fillId="0" borderId="19" xfId="3" applyNumberFormat="1" applyFont="1" applyBorder="1" applyAlignment="1">
      <alignment vertical="center" wrapText="1"/>
    </xf>
    <xf numFmtId="0" fontId="31" fillId="0" borderId="21" xfId="3" applyFont="1" applyBorder="1" applyAlignment="1">
      <alignment vertical="center"/>
    </xf>
    <xf numFmtId="38" fontId="31" fillId="0" borderId="22" xfId="3" applyNumberFormat="1" applyFont="1" applyBorder="1" applyAlignment="1">
      <alignment horizontal="left" vertical="center" shrinkToFit="1"/>
    </xf>
    <xf numFmtId="0" fontId="31" fillId="0" borderId="23" xfId="3" applyFont="1" applyBorder="1" applyAlignment="1">
      <alignment vertical="center"/>
    </xf>
    <xf numFmtId="49" fontId="32" fillId="0" borderId="24" xfId="3" applyNumberFormat="1" applyFont="1" applyBorder="1" applyAlignment="1">
      <alignment horizontal="left" vertical="center" wrapText="1"/>
    </xf>
    <xf numFmtId="49" fontId="31" fillId="0" borderId="24" xfId="3" applyNumberFormat="1" applyFont="1" applyBorder="1" applyAlignment="1">
      <alignment horizontal="left" vertical="center" wrapText="1"/>
    </xf>
    <xf numFmtId="0" fontId="31" fillId="0" borderId="25" xfId="3" applyFont="1" applyBorder="1" applyAlignment="1">
      <alignment vertical="center"/>
    </xf>
    <xf numFmtId="49" fontId="31" fillId="0" borderId="26" xfId="3" applyNumberFormat="1" applyFont="1" applyBorder="1" applyAlignment="1">
      <alignment horizontal="left" vertical="center" wrapText="1"/>
    </xf>
    <xf numFmtId="38" fontId="31" fillId="0" borderId="21" xfId="3" applyNumberFormat="1" applyFont="1" applyBorder="1" applyAlignment="1">
      <alignment horizontal="center" vertical="center" shrinkToFit="1"/>
    </xf>
    <xf numFmtId="38" fontId="31" fillId="0" borderId="27" xfId="3" applyNumberFormat="1" applyFont="1" applyBorder="1" applyAlignment="1">
      <alignment horizontal="center" vertical="center" shrinkToFit="1"/>
    </xf>
    <xf numFmtId="38" fontId="31" fillId="0" borderId="22" xfId="3" applyNumberFormat="1" applyFont="1" applyBorder="1" applyAlignment="1">
      <alignment horizontal="center"/>
    </xf>
    <xf numFmtId="38" fontId="31" fillId="0" borderId="29" xfId="3" applyNumberFormat="1" applyFont="1" applyBorder="1" applyAlignment="1">
      <alignment horizontal="center"/>
    </xf>
    <xf numFmtId="38" fontId="31" fillId="0" borderId="24" xfId="3" applyNumberFormat="1" applyFont="1" applyBorder="1" applyAlignment="1">
      <alignment horizontal="center"/>
    </xf>
    <xf numFmtId="38" fontId="31" fillId="0" borderId="26" xfId="3" applyNumberFormat="1" applyFont="1" applyBorder="1" applyAlignment="1">
      <alignment horizontal="center"/>
    </xf>
    <xf numFmtId="38" fontId="31" fillId="0" borderId="57" xfId="3" applyNumberFormat="1" applyFont="1" applyBorder="1" applyAlignment="1">
      <alignment horizontal="center"/>
    </xf>
    <xf numFmtId="38" fontId="31" fillId="0" borderId="24" xfId="3" applyNumberFormat="1" applyFont="1" applyBorder="1" applyAlignment="1">
      <alignment horizontal="left" vertical="center" wrapText="1" shrinkToFit="1"/>
    </xf>
    <xf numFmtId="38" fontId="31" fillId="0" borderId="26" xfId="3" applyNumberFormat="1" applyFont="1" applyBorder="1" applyAlignment="1">
      <alignment horizontal="left" vertical="center" wrapText="1" shrinkToFit="1"/>
    </xf>
    <xf numFmtId="38" fontId="31" fillId="0" borderId="28" xfId="3" applyNumberFormat="1" applyFont="1" applyBorder="1" applyAlignment="1">
      <alignment horizontal="center" vertical="center"/>
    </xf>
    <xf numFmtId="38" fontId="31" fillId="0" borderId="26" xfId="3" applyNumberFormat="1" applyFont="1" applyBorder="1" applyAlignment="1">
      <alignment horizontal="center" vertical="center"/>
    </xf>
    <xf numFmtId="38" fontId="31" fillId="0" borderId="19" xfId="3" applyNumberFormat="1" applyFont="1" applyBorder="1" applyAlignment="1">
      <alignment horizontal="center" vertical="center"/>
    </xf>
    <xf numFmtId="38" fontId="31" fillId="0" borderId="24" xfId="3" applyNumberFormat="1" applyFont="1" applyBorder="1" applyAlignment="1">
      <alignment horizontal="center" vertical="center"/>
    </xf>
    <xf numFmtId="38" fontId="31" fillId="9" borderId="22" xfId="3" applyNumberFormat="1" applyFont="1" applyFill="1" applyBorder="1" applyAlignment="1">
      <alignment horizontal="left" vertical="center" wrapText="1" shrinkToFit="1"/>
    </xf>
    <xf numFmtId="38" fontId="31" fillId="9" borderId="59" xfId="3" applyNumberFormat="1" applyFont="1" applyFill="1" applyBorder="1" applyAlignment="1">
      <alignment horizontal="center" vertical="center" shrinkToFit="1"/>
    </xf>
    <xf numFmtId="38" fontId="31" fillId="9" borderId="27" xfId="3" applyNumberFormat="1" applyFont="1" applyFill="1" applyBorder="1" applyAlignment="1">
      <alignment horizontal="center" vertical="center" shrinkToFit="1"/>
    </xf>
    <xf numFmtId="38" fontId="31" fillId="9" borderId="21" xfId="3" applyNumberFormat="1" applyFont="1" applyFill="1" applyBorder="1" applyAlignment="1">
      <alignment horizontal="center" vertical="center" shrinkToFit="1"/>
    </xf>
    <xf numFmtId="38" fontId="31" fillId="9" borderId="27" xfId="3" applyNumberFormat="1" applyFont="1" applyFill="1" applyBorder="1" applyAlignment="1">
      <alignment horizontal="center" vertical="center"/>
    </xf>
    <xf numFmtId="38" fontId="31" fillId="9" borderId="22" xfId="3" applyNumberFormat="1" applyFont="1" applyFill="1" applyBorder="1" applyAlignment="1">
      <alignment horizontal="center" vertical="center"/>
    </xf>
    <xf numFmtId="49" fontId="31" fillId="9" borderId="19" xfId="3" applyNumberFormat="1" applyFont="1" applyFill="1" applyBorder="1" applyAlignment="1">
      <alignment vertical="center" wrapText="1"/>
    </xf>
    <xf numFmtId="49" fontId="24" fillId="0" borderId="0" xfId="3" applyNumberFormat="1"/>
    <xf numFmtId="38" fontId="24" fillId="0" borderId="0" xfId="3" applyNumberFormat="1"/>
    <xf numFmtId="0" fontId="31" fillId="9" borderId="23" xfId="3" applyFont="1" applyFill="1" applyBorder="1" applyAlignment="1">
      <alignment vertical="center"/>
    </xf>
    <xf numFmtId="38" fontId="31" fillId="9" borderId="24" xfId="3" applyNumberFormat="1" applyFont="1" applyFill="1" applyBorder="1" applyAlignment="1">
      <alignment horizontal="left" vertical="center" wrapText="1" shrinkToFit="1"/>
    </xf>
    <xf numFmtId="38" fontId="31" fillId="9" borderId="43" xfId="3" applyNumberFormat="1" applyFont="1" applyFill="1" applyBorder="1" applyAlignment="1">
      <alignment horizontal="center" vertical="center" shrinkToFit="1"/>
    </xf>
    <xf numFmtId="38" fontId="31" fillId="9" borderId="19" xfId="3" applyNumberFormat="1" applyFont="1" applyFill="1" applyBorder="1" applyAlignment="1">
      <alignment horizontal="center" vertical="center" shrinkToFit="1"/>
    </xf>
    <xf numFmtId="38" fontId="31" fillId="9" borderId="23" xfId="3" applyNumberFormat="1" applyFont="1" applyFill="1" applyBorder="1" applyAlignment="1">
      <alignment horizontal="center" vertical="center" shrinkToFit="1"/>
    </xf>
    <xf numFmtId="38" fontId="31" fillId="9" borderId="19" xfId="3" applyNumberFormat="1" applyFont="1" applyFill="1" applyBorder="1" applyAlignment="1">
      <alignment horizontal="center" vertical="center"/>
    </xf>
    <xf numFmtId="38" fontId="31" fillId="9" borderId="24" xfId="3" applyNumberFormat="1" applyFont="1" applyFill="1" applyBorder="1" applyAlignment="1">
      <alignment horizontal="center" vertical="center"/>
    </xf>
    <xf numFmtId="0" fontId="24" fillId="9" borderId="0" xfId="3" applyFill="1"/>
    <xf numFmtId="0" fontId="24" fillId="0" borderId="59" xfId="3" applyBorder="1"/>
    <xf numFmtId="0" fontId="24" fillId="0" borderId="22" xfId="3" applyBorder="1"/>
    <xf numFmtId="0" fontId="24" fillId="0" borderId="24" xfId="3" applyBorder="1"/>
    <xf numFmtId="38" fontId="31" fillId="9" borderId="25" xfId="3" applyNumberFormat="1" applyFont="1" applyFill="1" applyBorder="1" applyAlignment="1">
      <alignment horizontal="center" vertical="center" shrinkToFit="1"/>
    </xf>
    <xf numFmtId="38" fontId="31" fillId="9" borderId="28" xfId="3" applyNumberFormat="1" applyFont="1" applyFill="1" applyBorder="1" applyAlignment="1">
      <alignment horizontal="center" vertical="center" shrinkToFit="1"/>
    </xf>
    <xf numFmtId="0" fontId="24" fillId="9" borderId="58" xfId="3" applyFill="1" applyBorder="1"/>
    <xf numFmtId="0" fontId="24" fillId="9" borderId="26" xfId="3" applyFill="1" applyBorder="1"/>
    <xf numFmtId="0" fontId="24" fillId="0" borderId="21" xfId="3" applyBorder="1"/>
    <xf numFmtId="0" fontId="24" fillId="0" borderId="23" xfId="3" applyBorder="1"/>
    <xf numFmtId="0" fontId="24" fillId="0" borderId="25" xfId="3" applyBorder="1"/>
    <xf numFmtId="0" fontId="24" fillId="0" borderId="26" xfId="3" applyBorder="1"/>
    <xf numFmtId="0" fontId="24" fillId="9" borderId="23" xfId="3" applyFill="1" applyBorder="1"/>
    <xf numFmtId="0" fontId="24" fillId="9" borderId="24" xfId="3" applyFill="1" applyBorder="1"/>
    <xf numFmtId="0" fontId="31" fillId="9" borderId="25" xfId="3" applyFont="1" applyFill="1" applyBorder="1" applyAlignment="1">
      <alignment vertical="center"/>
    </xf>
    <xf numFmtId="38" fontId="31" fillId="9" borderId="58" xfId="3" applyNumberFormat="1" applyFont="1" applyFill="1" applyBorder="1" applyAlignment="1">
      <alignment horizontal="center" vertical="center" shrinkToFit="1"/>
    </xf>
    <xf numFmtId="38" fontId="31" fillId="0" borderId="22" xfId="3" applyNumberFormat="1" applyFont="1" applyBorder="1" applyAlignment="1">
      <alignment horizontal="left" vertical="center" wrapText="1" shrinkToFit="1"/>
    </xf>
    <xf numFmtId="38" fontId="31" fillId="0" borderId="59" xfId="3" applyNumberFormat="1" applyFont="1" applyBorder="1" applyAlignment="1">
      <alignment horizontal="center" vertical="center" shrinkToFit="1"/>
    </xf>
    <xf numFmtId="0" fontId="24" fillId="8" borderId="45" xfId="3" applyFont="1" applyFill="1" applyBorder="1"/>
    <xf numFmtId="38" fontId="24" fillId="8" borderId="45" xfId="3" applyNumberFormat="1" applyFont="1" applyFill="1" applyBorder="1" applyAlignment="1"/>
    <xf numFmtId="0" fontId="24" fillId="8" borderId="44" xfId="3" applyFont="1" applyFill="1" applyBorder="1"/>
    <xf numFmtId="0" fontId="24" fillId="8" borderId="46" xfId="3" applyFont="1" applyFill="1" applyBorder="1"/>
    <xf numFmtId="0" fontId="24" fillId="10" borderId="64" xfId="3" applyFill="1" applyBorder="1"/>
    <xf numFmtId="0" fontId="24" fillId="10" borderId="0" xfId="3" applyFill="1" applyBorder="1"/>
    <xf numFmtId="38" fontId="24" fillId="10" borderId="0" xfId="3" applyNumberFormat="1" applyFill="1" applyBorder="1" applyAlignment="1"/>
    <xf numFmtId="0" fontId="24" fillId="10" borderId="65" xfId="3" applyFill="1" applyBorder="1"/>
    <xf numFmtId="49" fontId="31" fillId="0" borderId="26" xfId="3" applyNumberFormat="1" applyFont="1" applyBorder="1" applyAlignment="1">
      <alignment vertical="center" wrapText="1"/>
    </xf>
    <xf numFmtId="0" fontId="30" fillId="0" borderId="48" xfId="3" applyFont="1" applyBorder="1" applyAlignment="1">
      <alignment vertical="center"/>
    </xf>
    <xf numFmtId="38" fontId="30" fillId="0" borderId="48" xfId="3" applyNumberFormat="1" applyFont="1" applyBorder="1" applyAlignment="1">
      <alignment horizontal="center" vertical="center" shrinkToFit="1"/>
    </xf>
    <xf numFmtId="38" fontId="30" fillId="0" borderId="40" xfId="3" applyNumberFormat="1" applyFont="1" applyBorder="1" applyAlignment="1">
      <alignment horizontal="center" vertical="center" shrinkToFit="1"/>
    </xf>
    <xf numFmtId="49" fontId="33" fillId="2" borderId="25" xfId="2" applyNumberFormat="1" applyFont="1" applyFill="1" applyBorder="1" applyAlignment="1">
      <alignment horizontal="center" vertical="top" wrapText="1"/>
    </xf>
    <xf numFmtId="49" fontId="33" fillId="2" borderId="28" xfId="2" applyNumberFormat="1" applyFont="1" applyFill="1" applyBorder="1" applyAlignment="1">
      <alignment horizontal="center" vertical="top" wrapText="1"/>
    </xf>
    <xf numFmtId="49" fontId="33" fillId="2" borderId="51" xfId="2" applyNumberFormat="1" applyFont="1" applyFill="1" applyBorder="1" applyAlignment="1">
      <alignment horizontal="center" vertical="top" wrapText="1"/>
    </xf>
    <xf numFmtId="49" fontId="33" fillId="2" borderId="26" xfId="2" applyNumberFormat="1" applyFont="1" applyFill="1" applyBorder="1" applyAlignment="1">
      <alignment horizontal="center" vertical="top" wrapText="1"/>
    </xf>
    <xf numFmtId="49" fontId="33" fillId="2" borderId="22" xfId="2" applyNumberFormat="1" applyFont="1" applyFill="1" applyBorder="1" applyAlignment="1">
      <alignment horizontal="center" vertical="top" wrapText="1"/>
    </xf>
    <xf numFmtId="0" fontId="24" fillId="0" borderId="40" xfId="3" applyBorder="1"/>
    <xf numFmtId="0" fontId="24" fillId="0" borderId="49" xfId="3" applyBorder="1"/>
    <xf numFmtId="0" fontId="24" fillId="0" borderId="48" xfId="3" applyBorder="1"/>
    <xf numFmtId="49" fontId="31" fillId="9" borderId="25" xfId="3" applyNumberFormat="1" applyFont="1" applyFill="1" applyBorder="1" applyAlignment="1">
      <alignment horizontal="center" vertical="center" wrapText="1"/>
    </xf>
    <xf numFmtId="49" fontId="31" fillId="9" borderId="28" xfId="3" applyNumberFormat="1" applyFont="1" applyFill="1" applyBorder="1" applyAlignment="1">
      <alignment horizontal="center" vertical="center" wrapText="1"/>
    </xf>
    <xf numFmtId="49" fontId="31" fillId="9" borderId="26" xfId="3" applyNumberFormat="1" applyFont="1" applyFill="1" applyBorder="1" applyAlignment="1">
      <alignment horizontal="center" vertical="center" wrapText="1"/>
    </xf>
    <xf numFmtId="49" fontId="31" fillId="9" borderId="57" xfId="3" applyNumberFormat="1" applyFont="1" applyFill="1" applyBorder="1" applyAlignment="1">
      <alignment horizontal="center" vertical="center" wrapText="1"/>
    </xf>
    <xf numFmtId="0" fontId="24" fillId="0" borderId="58" xfId="3" applyBorder="1"/>
    <xf numFmtId="49" fontId="6" fillId="0" borderId="0" xfId="0" applyNumberFormat="1" applyFont="1" applyFill="1" applyAlignment="1">
      <alignment horizontal="left" vertical="center" wrapText="1"/>
    </xf>
    <xf numFmtId="49" fontId="18" fillId="4" borderId="19" xfId="0" applyNumberFormat="1" applyFont="1" applyFill="1" applyBorder="1" applyAlignment="1">
      <alignment horizontal="left" vertical="top" wrapText="1"/>
    </xf>
    <xf numFmtId="49" fontId="18" fillId="0" borderId="27" xfId="0" applyNumberFormat="1" applyFont="1" applyFill="1" applyBorder="1" applyAlignment="1">
      <alignment horizontal="left" vertical="top" wrapText="1"/>
    </xf>
    <xf numFmtId="49" fontId="18" fillId="0" borderId="38" xfId="0" applyNumberFormat="1" applyFont="1" applyFill="1" applyBorder="1" applyAlignment="1">
      <alignment horizontal="left" vertical="top" wrapText="1"/>
    </xf>
    <xf numFmtId="49" fontId="18" fillId="9" borderId="19" xfId="0" applyNumberFormat="1" applyFont="1" applyFill="1" applyBorder="1" applyAlignment="1">
      <alignment horizontal="left" vertical="top" wrapText="1"/>
    </xf>
    <xf numFmtId="0" fontId="13" fillId="2" borderId="0" xfId="0" applyFont="1" applyFill="1" applyAlignment="1">
      <alignment horizontal="left" vertical="center"/>
    </xf>
    <xf numFmtId="0" fontId="14" fillId="0" borderId="0" xfId="0" applyFont="1" applyAlignment="1">
      <alignment horizontal="left" vertical="center"/>
    </xf>
    <xf numFmtId="0" fontId="14" fillId="0" borderId="12" xfId="0" applyFont="1" applyBorder="1" applyAlignment="1">
      <alignment horizontal="left" vertical="center"/>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6" fillId="0" borderId="10" xfId="0" applyFont="1" applyBorder="1" applyAlignment="1">
      <alignment horizontal="left" vertical="center" wrapText="1"/>
    </xf>
    <xf numFmtId="0" fontId="27" fillId="0" borderId="23" xfId="5" applyFont="1" applyBorder="1" applyAlignment="1">
      <alignment horizontal="center" vertical="top" wrapText="1"/>
    </xf>
    <xf numFmtId="0" fontId="27" fillId="0" borderId="25" xfId="5" applyFont="1" applyBorder="1" applyAlignment="1">
      <alignment horizontal="center" vertical="top" wrapText="1"/>
    </xf>
    <xf numFmtId="0" fontId="26" fillId="0" borderId="23" xfId="5" applyFont="1" applyBorder="1" applyAlignment="1">
      <alignment horizontal="center" vertical="top" wrapText="1"/>
    </xf>
    <xf numFmtId="0" fontId="26" fillId="0" borderId="25" xfId="5" applyFont="1" applyBorder="1" applyAlignment="1">
      <alignment horizontal="center" vertical="top" wrapText="1"/>
    </xf>
    <xf numFmtId="0" fontId="10" fillId="4" borderId="0" xfId="0" applyFont="1" applyFill="1" applyAlignment="1">
      <alignment horizontal="left" vertical="center" wrapText="1"/>
    </xf>
    <xf numFmtId="0" fontId="18" fillId="0" borderId="27" xfId="0" applyFont="1" applyFill="1" applyBorder="1" applyAlignment="1">
      <alignment horizontal="center" vertical="center" wrapText="1"/>
    </xf>
    <xf numFmtId="0" fontId="18" fillId="0" borderId="19" xfId="0" applyFont="1" applyFill="1" applyBorder="1" applyAlignment="1">
      <alignment horizontal="center" vertical="center" wrapText="1"/>
    </xf>
    <xf numFmtId="49" fontId="18" fillId="0" borderId="38" xfId="0" applyNumberFormat="1" applyFont="1" applyFill="1" applyBorder="1" applyAlignment="1">
      <alignment horizontal="center" vertical="top" wrapText="1"/>
    </xf>
    <xf numFmtId="0" fontId="4" fillId="2" borderId="1" xfId="0" applyFont="1" applyFill="1" applyBorder="1" applyAlignment="1">
      <alignment horizont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8" fillId="0" borderId="38" xfId="0" applyFont="1" applyFill="1" applyBorder="1" applyAlignment="1">
      <alignment horizontal="center" vertical="center" wrapText="1"/>
    </xf>
    <xf numFmtId="0" fontId="20" fillId="2" borderId="66" xfId="0" applyFont="1" applyFill="1" applyBorder="1" applyAlignment="1">
      <alignment horizontal="center" vertical="center" wrapText="1"/>
    </xf>
    <xf numFmtId="0" fontId="0" fillId="0" borderId="68" xfId="0" applyBorder="1" applyAlignment="1">
      <alignment horizontal="center" vertical="center" wrapText="1"/>
    </xf>
    <xf numFmtId="0" fontId="20" fillId="2" borderId="72" xfId="0" applyFont="1" applyFill="1" applyBorder="1" applyAlignment="1">
      <alignment horizontal="center" vertical="center" wrapText="1"/>
    </xf>
    <xf numFmtId="0" fontId="0" fillId="0" borderId="73" xfId="0" applyBorder="1" applyAlignment="1">
      <alignment horizontal="center" vertical="center" wrapText="1"/>
    </xf>
    <xf numFmtId="0" fontId="20" fillId="2" borderId="67" xfId="0" applyFont="1" applyFill="1" applyBorder="1" applyAlignment="1">
      <alignment horizontal="center" vertical="center" wrapText="1"/>
    </xf>
    <xf numFmtId="0" fontId="0" fillId="0" borderId="69" xfId="0" applyBorder="1" applyAlignment="1">
      <alignment horizontal="center" vertical="center" wrapText="1"/>
    </xf>
    <xf numFmtId="0" fontId="20" fillId="5" borderId="67" xfId="0" applyFont="1" applyFill="1" applyBorder="1" applyAlignment="1">
      <alignment horizontal="center" vertical="center" wrapText="1"/>
    </xf>
    <xf numFmtId="0" fontId="20" fillId="5" borderId="69" xfId="0" applyFont="1" applyFill="1" applyBorder="1" applyAlignment="1">
      <alignment horizontal="center" vertical="center" wrapText="1"/>
    </xf>
    <xf numFmtId="0" fontId="20" fillId="5" borderId="70"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2" borderId="44" xfId="0" applyFont="1" applyFill="1"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20" fillId="2" borderId="45" xfId="0" applyFont="1" applyFill="1" applyBorder="1" applyAlignment="1">
      <alignment horizontal="center" vertical="center" wrapText="1"/>
    </xf>
    <xf numFmtId="0" fontId="20" fillId="2" borderId="54" xfId="0" applyFont="1" applyFill="1" applyBorder="1" applyAlignment="1">
      <alignment horizontal="center" vertical="center" wrapText="1"/>
    </xf>
    <xf numFmtId="0" fontId="0" fillId="0" borderId="55" xfId="0" applyBorder="1" applyAlignment="1">
      <alignment horizontal="center" vertical="center" wrapText="1"/>
    </xf>
    <xf numFmtId="0" fontId="20" fillId="5" borderId="53" xfId="0" applyFont="1" applyFill="1" applyBorder="1" applyAlignment="1">
      <alignment horizontal="center" vertical="center" wrapText="1"/>
    </xf>
    <xf numFmtId="0" fontId="20" fillId="5" borderId="60" xfId="0" applyFont="1" applyFill="1" applyBorder="1" applyAlignment="1">
      <alignment horizontal="center" vertical="center" wrapText="1"/>
    </xf>
    <xf numFmtId="0" fontId="20" fillId="5" borderId="38" xfId="0" applyFont="1" applyFill="1" applyBorder="1" applyAlignment="1">
      <alignment horizontal="center" vertical="center" wrapText="1"/>
    </xf>
    <xf numFmtId="0" fontId="20" fillId="5" borderId="61" xfId="0" applyFont="1" applyFill="1" applyBorder="1" applyAlignment="1">
      <alignment horizontal="center" vertical="center" wrapText="1"/>
    </xf>
    <xf numFmtId="49" fontId="30" fillId="10" borderId="62" xfId="3" applyNumberFormat="1" applyFont="1" applyFill="1" applyBorder="1" applyAlignment="1">
      <alignment vertical="center" wrapText="1"/>
    </xf>
    <xf numFmtId="49" fontId="30" fillId="8" borderId="63" xfId="3" applyNumberFormat="1" applyFont="1" applyFill="1" applyBorder="1" applyAlignment="1">
      <alignment vertical="center" wrapText="1"/>
    </xf>
    <xf numFmtId="0" fontId="20" fillId="2" borderId="21"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50" xfId="0" applyBorder="1" applyAlignment="1">
      <alignment horizontal="center" vertical="center" wrapText="1"/>
    </xf>
    <xf numFmtId="49" fontId="31" fillId="0" borderId="72" xfId="3" applyNumberFormat="1" applyFont="1" applyBorder="1" applyAlignment="1">
      <alignment horizontal="center" vertical="center" wrapText="1"/>
    </xf>
    <xf numFmtId="49" fontId="31" fillId="0" borderId="73" xfId="3" applyNumberFormat="1" applyFont="1" applyBorder="1" applyAlignment="1">
      <alignment horizontal="center" vertical="center" wrapText="1"/>
    </xf>
    <xf numFmtId="49" fontId="30" fillId="10" borderId="39" xfId="3" applyNumberFormat="1" applyFont="1" applyFill="1" applyBorder="1" applyAlignment="1">
      <alignment vertical="center" wrapText="1"/>
    </xf>
    <xf numFmtId="49" fontId="30" fillId="0" borderId="40" xfId="3" applyNumberFormat="1" applyFont="1" applyBorder="1" applyAlignment="1">
      <alignment vertical="center" wrapText="1"/>
    </xf>
    <xf numFmtId="49" fontId="30" fillId="0" borderId="49" xfId="3" applyNumberFormat="1" applyFont="1" applyBorder="1" applyAlignment="1">
      <alignment vertical="center" wrapText="1"/>
    </xf>
    <xf numFmtId="0" fontId="20" fillId="5" borderId="66" xfId="0" applyFont="1" applyFill="1" applyBorder="1" applyAlignment="1">
      <alignment horizontal="center" vertical="center" wrapText="1"/>
    </xf>
    <xf numFmtId="0" fontId="20" fillId="5" borderId="68" xfId="0" applyFont="1" applyFill="1" applyBorder="1" applyAlignment="1">
      <alignment horizontal="center" vertical="center" wrapText="1"/>
    </xf>
    <xf numFmtId="49" fontId="33" fillId="2" borderId="21" xfId="2" applyNumberFormat="1" applyFont="1" applyFill="1" applyBorder="1" applyAlignment="1">
      <alignment horizontal="center" vertical="top" wrapText="1"/>
    </xf>
    <xf numFmtId="49" fontId="33" fillId="2" borderId="27" xfId="2" applyNumberFormat="1" applyFont="1" applyFill="1" applyBorder="1" applyAlignment="1">
      <alignment horizontal="center" vertical="top" wrapText="1"/>
    </xf>
    <xf numFmtId="49" fontId="33" fillId="2" borderId="50" xfId="2" applyNumberFormat="1" applyFont="1" applyFill="1" applyBorder="1" applyAlignment="1">
      <alignment horizontal="center" vertical="top" wrapText="1"/>
    </xf>
    <xf numFmtId="0" fontId="4" fillId="2" borderId="1" xfId="2" applyFont="1" applyFill="1" applyBorder="1" applyAlignment="1">
      <alignment horizontal="center" wrapText="1"/>
    </xf>
    <xf numFmtId="0" fontId="4" fillId="2" borderId="8"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6" xfId="2" applyFont="1" applyFill="1" applyBorder="1" applyAlignment="1">
      <alignment horizontal="center" vertical="center" wrapText="1"/>
    </xf>
    <xf numFmtId="0" fontId="4" fillId="2" borderId="10" xfId="2" applyFont="1" applyFill="1" applyBorder="1" applyAlignment="1">
      <alignment horizontal="center" vertical="center" wrapText="1"/>
    </xf>
    <xf numFmtId="0" fontId="4" fillId="2" borderId="19" xfId="0" applyFont="1" applyFill="1" applyBorder="1" applyAlignment="1">
      <alignment horizontal="center" wrapText="1"/>
    </xf>
    <xf numFmtId="0" fontId="4" fillId="2" borderId="19" xfId="0" applyFont="1" applyFill="1" applyBorder="1" applyAlignment="1">
      <alignment horizontal="center" vertical="center"/>
    </xf>
    <xf numFmtId="0" fontId="4" fillId="2" borderId="19" xfId="0" applyFont="1" applyFill="1" applyBorder="1" applyAlignment="1">
      <alignment horizontal="center" vertical="center" wrapText="1"/>
    </xf>
    <xf numFmtId="0" fontId="4" fillId="2" borderId="8" xfId="0" applyFont="1" applyFill="1" applyBorder="1" applyAlignment="1">
      <alignment horizontal="center" wrapText="1"/>
    </xf>
    <xf numFmtId="0" fontId="4" fillId="2" borderId="9" xfId="0" applyFont="1" applyFill="1" applyBorder="1" applyAlignment="1">
      <alignment horizontal="center" wrapText="1"/>
    </xf>
    <xf numFmtId="0" fontId="4" fillId="2" borderId="10" xfId="0" applyFont="1" applyFill="1" applyBorder="1" applyAlignment="1">
      <alignment horizontal="center" wrapText="1"/>
    </xf>
    <xf numFmtId="0" fontId="4" fillId="2" borderId="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1" xfId="0" applyFont="1" applyFill="1" applyBorder="1" applyAlignment="1">
      <alignment horizontal="center" vertical="center" wrapText="1"/>
    </xf>
    <xf numFmtId="49" fontId="36" fillId="4" borderId="24" xfId="3" applyNumberFormat="1" applyFont="1" applyFill="1" applyBorder="1" applyAlignment="1">
      <alignment horizontal="center" vertical="center" wrapText="1"/>
    </xf>
    <xf numFmtId="49" fontId="36" fillId="4" borderId="26" xfId="3" applyNumberFormat="1" applyFont="1" applyFill="1" applyBorder="1" applyAlignment="1">
      <alignment horizontal="center" vertical="center" wrapText="1"/>
    </xf>
    <xf numFmtId="49" fontId="31" fillId="9" borderId="28" xfId="3" applyNumberFormat="1" applyFont="1" applyFill="1" applyBorder="1" applyAlignment="1">
      <alignment vertical="center" wrapText="1"/>
    </xf>
    <xf numFmtId="49" fontId="31" fillId="9" borderId="26" xfId="3" applyNumberFormat="1" applyFont="1" applyFill="1" applyBorder="1" applyAlignment="1">
      <alignment vertical="center" wrapText="1"/>
    </xf>
    <xf numFmtId="49" fontId="31" fillId="4" borderId="22" xfId="3" applyNumberFormat="1" applyFont="1" applyFill="1" applyBorder="1" applyAlignment="1">
      <alignment vertical="center" wrapText="1"/>
    </xf>
    <xf numFmtId="49" fontId="31" fillId="4" borderId="24" xfId="3" applyNumberFormat="1" applyFont="1" applyFill="1" applyBorder="1" applyAlignment="1">
      <alignment vertical="center" wrapText="1"/>
    </xf>
    <xf numFmtId="38" fontId="36" fillId="4" borderId="47" xfId="3" applyNumberFormat="1" applyFont="1" applyFill="1" applyBorder="1" applyAlignment="1">
      <alignment horizontal="center" vertical="center" shrinkToFit="1"/>
    </xf>
    <xf numFmtId="38" fontId="36" fillId="4" borderId="41" xfId="3" applyNumberFormat="1" applyFont="1" applyFill="1" applyBorder="1" applyAlignment="1">
      <alignment horizontal="center" vertical="center" shrinkToFit="1"/>
    </xf>
    <xf numFmtId="38" fontId="36" fillId="4" borderId="51" xfId="3" applyNumberFormat="1" applyFont="1" applyFill="1" applyBorder="1" applyAlignment="1">
      <alignment horizontal="center" vertical="center" shrinkToFit="1"/>
    </xf>
    <xf numFmtId="38" fontId="36" fillId="4" borderId="45" xfId="3" applyNumberFormat="1" applyFont="1" applyFill="1" applyBorder="1" applyAlignment="1">
      <alignment horizontal="center" vertical="center" shrinkToFit="1"/>
    </xf>
    <xf numFmtId="38" fontId="36" fillId="4" borderId="42" xfId="3" applyNumberFormat="1" applyFont="1" applyFill="1" applyBorder="1" applyAlignment="1">
      <alignment horizontal="center" vertical="center" shrinkToFit="1"/>
    </xf>
    <xf numFmtId="38" fontId="36" fillId="4" borderId="22" xfId="3" applyNumberFormat="1" applyFont="1" applyFill="1" applyBorder="1" applyAlignment="1">
      <alignment horizontal="center" vertical="center" shrinkToFit="1"/>
    </xf>
    <xf numFmtId="38" fontId="36" fillId="4" borderId="24" xfId="3" applyNumberFormat="1" applyFont="1" applyFill="1" applyBorder="1" applyAlignment="1">
      <alignment horizontal="center" vertical="center" shrinkToFit="1"/>
    </xf>
    <xf numFmtId="38" fontId="36" fillId="4" borderId="26" xfId="3" applyNumberFormat="1" applyFont="1" applyFill="1" applyBorder="1" applyAlignment="1">
      <alignment horizontal="center" vertical="center" shrinkToFit="1"/>
    </xf>
    <xf numFmtId="38" fontId="31" fillId="0" borderId="26" xfId="3" applyNumberFormat="1" applyFont="1" applyFill="1" applyBorder="1" applyAlignment="1">
      <alignment horizontal="left" vertical="center" wrapText="1" shrinkToFit="1"/>
    </xf>
  </cellXfs>
  <cellStyles count="6">
    <cellStyle name="Normal 2" xfId="4"/>
    <cellStyle name="Обычный" xfId="0" builtinId="0"/>
    <cellStyle name="Обычный 2" xfId="2"/>
    <cellStyle name="Обычный 3" xfId="3"/>
    <cellStyle name="Обычный 4" xfId="5"/>
    <cellStyle name="Процентный" xfId="1" builtinId="5"/>
  </cellStyles>
  <dxfs count="6">
    <dxf>
      <font>
        <strike val="0"/>
        <outline val="0"/>
        <shadow val="0"/>
        <u val="none"/>
        <vertAlign val="baseline"/>
        <sz val="8"/>
        <color auto="1"/>
        <name val="Tahoma"/>
        <scheme val="none"/>
      </font>
      <alignment horizontal="general" vertical="center" textRotation="0" wrapText="1" indent="0" justifyLastLine="0" shrinkToFit="0" readingOrder="0"/>
      <border diagonalUp="0" diagonalDown="0">
        <left style="medium">
          <color indexed="64"/>
        </left>
        <right/>
        <top style="thin">
          <color indexed="64"/>
        </top>
        <bottom style="thin">
          <color indexed="64"/>
        </bottom>
        <vertical style="medium">
          <color indexed="64"/>
        </vertical>
        <horizontal style="thin">
          <color indexed="64"/>
        </horizontal>
      </border>
    </dxf>
    <dxf>
      <font>
        <b/>
        <strike val="0"/>
        <outline val="0"/>
        <shadow val="0"/>
        <u val="none"/>
        <vertAlign val="baseline"/>
        <sz val="8"/>
        <color auto="1"/>
        <name val="Tahoma"/>
        <scheme val="none"/>
      </font>
      <alignment horizontal="general" vertical="bottom" textRotation="0" wrapText="1" indent="0" justifyLastLine="0" shrinkToFit="0" readingOrder="0"/>
      <border diagonalUp="0" diagonalDown="0">
        <left/>
        <right style="medium">
          <color indexed="64"/>
        </right>
        <top style="thin">
          <color indexed="64"/>
        </top>
        <bottom style="thin">
          <color indexed="64"/>
        </bottom>
        <vertical style="medium">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8"/>
        <color auto="1"/>
        <name val="Tahoma"/>
        <scheme val="none"/>
      </font>
      <border diagonalUp="0" diagonalDown="0">
        <left style="medium">
          <color indexed="64"/>
        </left>
        <right style="medium">
          <color indexed="64"/>
        </right>
        <top/>
        <bottom/>
        <vertical style="medium">
          <color indexed="64"/>
        </vertical>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141312"/>
      <rgbColor rgb="00333300"/>
      <rgbColor rgb="00993300"/>
      <rgbColor rgb="00993366"/>
      <rgbColor rgb="00333399"/>
      <rgbColor rgb="00333333"/>
    </indexedColors>
    <mruColors>
      <color rgb="FFFFFF99"/>
      <color rgb="FF3CC6A5"/>
      <color rgb="FF4F35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00722~1/AppData/Local/Temp/_tc/Belarus%20LIFE%20vEPC%20E9000H%20(new%20RFP)_v5%20qxm_00000000039877320241011G00000001_241021150739_BO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ver"/>
      <sheetName val="Disclaimer"/>
      <sheetName val="L2-SUMMARY"/>
      <sheetName val="tmp_v"/>
      <sheetName val="L3-NFV_E9000H-8"/>
      <sheetName val="L3-NFV_Rack"/>
      <sheetName val="L3-NFV_FusionSphere"/>
      <sheetName val="L3-ServiceFabric"/>
      <sheetName val="L3-NFV_eSight"/>
      <sheetName val="L3-CloudCG"/>
      <sheetName val="L3-UNC"/>
      <sheetName val="L3-UDG"/>
      <sheetName val="L3-UPCF"/>
      <sheetName val="L3-iMaster MAE-CN"/>
      <sheetName val="Without Price Item Summary"/>
      <sheetName val="Item Summary(By Product)"/>
    </sheetNames>
    <sheetDataSet>
      <sheetData sheetId="0">
        <row r="12">
          <cell r="D12" t="str">
            <v>LIFE vEPC E9000H_v5</v>
          </cell>
        </row>
        <row r="13">
          <cell r="D13" t="str">
            <v>None</v>
          </cell>
        </row>
        <row r="15">
          <cell r="D15" t="str">
            <v>00000000039877320241011G00000001</v>
          </cell>
        </row>
        <row r="18">
          <cell r="D18" t="str">
            <v>2025-01-19</v>
          </cell>
        </row>
        <row r="26">
          <cell r="D26" t="str">
            <v>DAP</v>
          </cell>
        </row>
        <row r="27">
          <cell r="D27" t="str">
            <v>Minsk</v>
          </cell>
        </row>
        <row r="28">
          <cell r="D28" t="str">
            <v>CNY</v>
          </cell>
        </row>
        <row r="29">
          <cell r="D29" t="str">
            <v>CNY DAP Minsk</v>
          </cell>
        </row>
      </sheetData>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ables/table1.xml><?xml version="1.0" encoding="utf-8"?>
<table xmlns="http://schemas.openxmlformats.org/spreadsheetml/2006/main" id="1" name="Таблица1" displayName="Таблица1" ref="A3:B7" totalsRowShown="0" headerRowDxfId="5" headerRowBorderDxfId="4" tableBorderDxfId="3" totalsRowBorderDxfId="2">
  <tableColumns count="2">
    <tableColumn id="1" name="Term" dataDxfId="1"/>
    <tableColumn id="2" name="Description" data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C43"/>
  <sheetViews>
    <sheetView showGridLines="0" zoomScale="115" zoomScaleNormal="115" workbookViewId="0">
      <selection activeCell="C28" sqref="C28"/>
    </sheetView>
  </sheetViews>
  <sheetFormatPr defaultRowHeight="13.2" x14ac:dyDescent="0.25"/>
  <cols>
    <col min="1" max="1" width="24.88671875" customWidth="1"/>
    <col min="2" max="2" width="32.6640625" customWidth="1"/>
    <col min="3" max="3" width="66" customWidth="1"/>
  </cols>
  <sheetData>
    <row r="1" spans="1:3" ht="12.75" customHeight="1" x14ac:dyDescent="0.25">
      <c r="A1" s="254" t="s">
        <v>10</v>
      </c>
      <c r="B1" s="254"/>
      <c r="C1" s="255"/>
    </row>
    <row r="2" spans="1:3" x14ac:dyDescent="0.25">
      <c r="A2" s="256"/>
      <c r="B2" s="256"/>
      <c r="C2" s="256"/>
    </row>
    <row r="3" spans="1:3" ht="33.75" customHeight="1" x14ac:dyDescent="0.25">
      <c r="A3" s="257" t="s">
        <v>149</v>
      </c>
      <c r="B3" s="258"/>
      <c r="C3" s="259"/>
    </row>
    <row r="4" spans="1:3" ht="12.75" customHeight="1" thickBot="1" x14ac:dyDescent="0.3">
      <c r="A4" s="11">
        <v>1</v>
      </c>
      <c r="B4" s="56"/>
      <c r="C4" s="22"/>
    </row>
    <row r="5" spans="1:3" ht="13.8" thickBot="1" x14ac:dyDescent="0.3">
      <c r="A5" s="12" t="s">
        <v>11</v>
      </c>
      <c r="B5" s="12"/>
      <c r="C5" s="12" t="s">
        <v>12</v>
      </c>
    </row>
    <row r="6" spans="1:3" x14ac:dyDescent="0.25">
      <c r="A6" s="13" t="s">
        <v>29</v>
      </c>
      <c r="B6" s="13" t="s">
        <v>104</v>
      </c>
      <c r="C6" s="13"/>
    </row>
    <row r="7" spans="1:3" x14ac:dyDescent="0.25">
      <c r="A7" s="14" t="s">
        <v>15</v>
      </c>
      <c r="B7" s="62" t="s">
        <v>105</v>
      </c>
      <c r="C7" s="14"/>
    </row>
    <row r="8" spans="1:3" ht="20.399999999999999" x14ac:dyDescent="0.25">
      <c r="A8" s="14" t="s">
        <v>28</v>
      </c>
      <c r="B8" s="62" t="s">
        <v>106</v>
      </c>
      <c r="C8" s="14"/>
    </row>
    <row r="9" spans="1:3" ht="20.399999999999999" x14ac:dyDescent="0.25">
      <c r="A9" s="14" t="s">
        <v>120</v>
      </c>
      <c r="B9" s="62" t="s">
        <v>133</v>
      </c>
      <c r="C9" s="14"/>
    </row>
    <row r="10" spans="1:3" x14ac:dyDescent="0.25">
      <c r="A10" s="14" t="s">
        <v>121</v>
      </c>
      <c r="B10" s="62" t="s">
        <v>134</v>
      </c>
      <c r="C10" s="14"/>
    </row>
    <row r="11" spans="1:3" x14ac:dyDescent="0.25">
      <c r="A11" s="14" t="s">
        <v>122</v>
      </c>
      <c r="B11" s="62" t="s">
        <v>150</v>
      </c>
      <c r="C11" s="14"/>
    </row>
    <row r="12" spans="1:3" ht="51" x14ac:dyDescent="0.25">
      <c r="A12" s="61" t="s">
        <v>123</v>
      </c>
      <c r="B12" s="61" t="s">
        <v>139</v>
      </c>
      <c r="C12" s="48"/>
    </row>
    <row r="13" spans="1:3" x14ac:dyDescent="0.25">
      <c r="A13" s="30" t="s">
        <v>124</v>
      </c>
      <c r="B13" s="62" t="s">
        <v>135</v>
      </c>
      <c r="C13" s="30"/>
    </row>
    <row r="14" spans="1:3" ht="20.399999999999999" x14ac:dyDescent="0.25">
      <c r="A14" s="30" t="s">
        <v>125</v>
      </c>
      <c r="B14" s="62" t="s">
        <v>136</v>
      </c>
      <c r="C14" s="30"/>
    </row>
    <row r="15" spans="1:3" ht="30.6" x14ac:dyDescent="0.25">
      <c r="A15" s="30" t="s">
        <v>126</v>
      </c>
      <c r="B15" s="62" t="s">
        <v>137</v>
      </c>
      <c r="C15" s="30"/>
    </row>
    <row r="16" spans="1:3" ht="40.799999999999997" x14ac:dyDescent="0.25">
      <c r="A16" s="30" t="s">
        <v>127</v>
      </c>
      <c r="B16" s="63" t="s">
        <v>140</v>
      </c>
      <c r="C16" s="30"/>
    </row>
    <row r="17" spans="1:3" ht="81.599999999999994" x14ac:dyDescent="0.25">
      <c r="A17" s="30" t="s">
        <v>128</v>
      </c>
      <c r="B17" s="63" t="s">
        <v>141</v>
      </c>
      <c r="C17" s="30"/>
    </row>
    <row r="18" spans="1:3" ht="40.799999999999997" x14ac:dyDescent="0.25">
      <c r="A18" s="30" t="s">
        <v>129</v>
      </c>
      <c r="B18" s="63" t="s">
        <v>142</v>
      </c>
      <c r="C18" s="30"/>
    </row>
    <row r="19" spans="1:3" x14ac:dyDescent="0.25">
      <c r="A19" s="30" t="s">
        <v>130</v>
      </c>
      <c r="B19" s="63" t="s">
        <v>143</v>
      </c>
      <c r="C19" s="30"/>
    </row>
    <row r="20" spans="1:3" x14ac:dyDescent="0.25">
      <c r="A20" s="30" t="s">
        <v>131</v>
      </c>
      <c r="B20" s="63" t="s">
        <v>138</v>
      </c>
      <c r="C20" s="30"/>
    </row>
    <row r="21" spans="1:3" ht="71.400000000000006" x14ac:dyDescent="0.25">
      <c r="A21" s="48" t="s">
        <v>132</v>
      </c>
      <c r="B21" s="61" t="s">
        <v>144</v>
      </c>
      <c r="C21" s="48"/>
    </row>
    <row r="22" spans="1:3" ht="81.599999999999994" x14ac:dyDescent="0.25">
      <c r="A22" s="30" t="s">
        <v>145</v>
      </c>
      <c r="B22" s="63" t="s">
        <v>146</v>
      </c>
      <c r="C22" s="30"/>
    </row>
    <row r="23" spans="1:3" ht="20.399999999999999" x14ac:dyDescent="0.25">
      <c r="A23" s="16" t="s">
        <v>71</v>
      </c>
      <c r="B23" s="16" t="s">
        <v>107</v>
      </c>
      <c r="C23" s="16"/>
    </row>
    <row r="24" spans="1:3" x14ac:dyDescent="0.25">
      <c r="A24" s="14" t="s">
        <v>16</v>
      </c>
      <c r="B24" s="62" t="s">
        <v>108</v>
      </c>
      <c r="C24" s="14"/>
    </row>
    <row r="25" spans="1:3" x14ac:dyDescent="0.25">
      <c r="A25" s="14" t="s">
        <v>17</v>
      </c>
      <c r="B25" s="62" t="s">
        <v>109</v>
      </c>
      <c r="C25" s="14"/>
    </row>
    <row r="26" spans="1:3" x14ac:dyDescent="0.25">
      <c r="A26" s="14" t="s">
        <v>18</v>
      </c>
      <c r="B26" s="62" t="s">
        <v>110</v>
      </c>
      <c r="C26" s="14"/>
    </row>
    <row r="27" spans="1:3" ht="20.399999999999999" x14ac:dyDescent="0.25">
      <c r="A27" s="14" t="s">
        <v>27</v>
      </c>
      <c r="B27" s="62" t="s">
        <v>111</v>
      </c>
      <c r="C27" s="14"/>
    </row>
    <row r="28" spans="1:3" x14ac:dyDescent="0.25">
      <c r="A28" s="21" t="s">
        <v>19</v>
      </c>
      <c r="B28" s="62" t="s">
        <v>112</v>
      </c>
      <c r="C28" s="21"/>
    </row>
    <row r="29" spans="1:3" ht="13.8" thickBot="1" x14ac:dyDescent="0.3">
      <c r="A29" s="30"/>
      <c r="B29" s="30"/>
      <c r="C29" s="30"/>
    </row>
    <row r="30" spans="1:3" ht="13.8" thickBot="1" x14ac:dyDescent="0.3">
      <c r="A30" s="31">
        <v>2</v>
      </c>
      <c r="B30" s="59" t="s">
        <v>13</v>
      </c>
      <c r="C30" s="19"/>
    </row>
    <row r="31" spans="1:3" ht="13.8" thickBot="1" x14ac:dyDescent="0.3">
      <c r="A31" s="12" t="s">
        <v>20</v>
      </c>
      <c r="B31" s="12" t="s">
        <v>14</v>
      </c>
      <c r="C31" s="12"/>
    </row>
    <row r="32" spans="1:3" x14ac:dyDescent="0.25">
      <c r="A32" s="19" t="s">
        <v>23</v>
      </c>
      <c r="B32" s="64" t="s">
        <v>113</v>
      </c>
      <c r="C32" s="19"/>
    </row>
    <row r="33" spans="1:3" x14ac:dyDescent="0.25">
      <c r="A33" s="14" t="s">
        <v>22</v>
      </c>
      <c r="B33" s="65" t="s">
        <v>114</v>
      </c>
      <c r="C33" s="14"/>
    </row>
    <row r="34" spans="1:3" ht="13.8" thickBot="1" x14ac:dyDescent="0.3">
      <c r="A34" s="15" t="s">
        <v>24</v>
      </c>
      <c r="B34" s="66" t="s">
        <v>115</v>
      </c>
      <c r="C34" s="15"/>
    </row>
    <row r="35" spans="1:3" ht="51" x14ac:dyDescent="0.25">
      <c r="A35" s="17" t="s">
        <v>72</v>
      </c>
      <c r="B35" s="67" t="s">
        <v>147</v>
      </c>
      <c r="C35" s="18"/>
    </row>
    <row r="36" spans="1:3" ht="51" x14ac:dyDescent="0.25">
      <c r="A36" s="17" t="s">
        <v>73</v>
      </c>
      <c r="B36" s="67" t="s">
        <v>148</v>
      </c>
      <c r="C36" s="18"/>
    </row>
    <row r="37" spans="1:3" x14ac:dyDescent="0.25">
      <c r="A37" s="11">
        <v>3</v>
      </c>
      <c r="B37" s="56"/>
      <c r="C37" s="22"/>
    </row>
    <row r="38" spans="1:3" ht="20.399999999999999" x14ac:dyDescent="0.25">
      <c r="A38" s="8" t="s">
        <v>25</v>
      </c>
      <c r="B38" s="22" t="s">
        <v>116</v>
      </c>
      <c r="C38" s="22"/>
    </row>
    <row r="39" spans="1:3" x14ac:dyDescent="0.25">
      <c r="A39" s="11">
        <v>4</v>
      </c>
      <c r="B39" s="56"/>
      <c r="C39" s="22"/>
    </row>
    <row r="40" spans="1:3" x14ac:dyDescent="0.25">
      <c r="A40" s="57" t="s">
        <v>26</v>
      </c>
      <c r="B40" s="58" t="s">
        <v>117</v>
      </c>
      <c r="C40" s="22"/>
    </row>
    <row r="41" spans="1:3" ht="30.6" x14ac:dyDescent="0.25">
      <c r="A41" s="20"/>
      <c r="B41" s="68" t="s">
        <v>118</v>
      </c>
      <c r="C41" s="22"/>
    </row>
    <row r="42" spans="1:3" ht="30.6" x14ac:dyDescent="0.25">
      <c r="A42" s="20"/>
      <c r="B42" s="68" t="s">
        <v>119</v>
      </c>
      <c r="C42" s="22"/>
    </row>
    <row r="43" spans="1:3" x14ac:dyDescent="0.25">
      <c r="A43" s="60"/>
      <c r="B43" s="60"/>
      <c r="C43" s="22"/>
    </row>
  </sheetData>
  <mergeCells count="2">
    <mergeCell ref="A1:C2"/>
    <mergeCell ref="A3:C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H7"/>
  <sheetViews>
    <sheetView zoomScaleNormal="100" workbookViewId="0">
      <selection activeCell="C3" sqref="C3"/>
    </sheetView>
  </sheetViews>
  <sheetFormatPr defaultColWidth="8.6640625" defaultRowHeight="14.4" x14ac:dyDescent="0.3"/>
  <cols>
    <col min="1" max="1" width="10.88671875" style="121" bestFit="1" customWidth="1"/>
    <col min="2" max="2" width="11.44140625" style="121" customWidth="1"/>
    <col min="3" max="3" width="125.33203125" style="130" bestFit="1" customWidth="1"/>
    <col min="4" max="4" width="15.44140625" style="121" customWidth="1"/>
    <col min="5" max="5" width="12.5546875" style="121" bestFit="1" customWidth="1"/>
    <col min="6" max="6" width="11.5546875" style="121" bestFit="1" customWidth="1"/>
    <col min="7" max="7" width="13.88671875" style="121" bestFit="1" customWidth="1"/>
    <col min="8" max="8" width="22.5546875" style="121" bestFit="1" customWidth="1"/>
    <col min="9" max="16384" width="8.6640625" style="121"/>
  </cols>
  <sheetData>
    <row r="1" spans="1:8" ht="15" x14ac:dyDescent="0.3">
      <c r="A1" s="118"/>
      <c r="B1" s="119"/>
      <c r="C1" s="120"/>
      <c r="D1" s="310" t="s">
        <v>0</v>
      </c>
      <c r="E1" s="310"/>
      <c r="F1" s="310"/>
      <c r="G1" s="310"/>
      <c r="H1" s="311" t="s">
        <v>6</v>
      </c>
    </row>
    <row r="2" spans="1:8" ht="15" x14ac:dyDescent="0.3">
      <c r="A2" s="122"/>
      <c r="B2" s="123"/>
      <c r="C2" s="124"/>
      <c r="D2" s="313" t="s">
        <v>234</v>
      </c>
      <c r="E2" s="311" t="s">
        <v>2</v>
      </c>
      <c r="F2" s="315"/>
      <c r="G2" s="313" t="s">
        <v>3</v>
      </c>
      <c r="H2" s="311"/>
    </row>
    <row r="3" spans="1:8" ht="44.25" customHeight="1" x14ac:dyDescent="0.3">
      <c r="A3" s="125" t="s">
        <v>4</v>
      </c>
      <c r="B3" s="125" t="s">
        <v>32</v>
      </c>
      <c r="C3" s="126" t="s">
        <v>5</v>
      </c>
      <c r="D3" s="314"/>
      <c r="E3" s="127" t="s">
        <v>235</v>
      </c>
      <c r="F3" s="127" t="s">
        <v>38</v>
      </c>
      <c r="G3" s="314"/>
      <c r="H3" s="312"/>
    </row>
    <row r="4" spans="1:8" x14ac:dyDescent="0.3">
      <c r="A4" s="129" t="s">
        <v>245</v>
      </c>
      <c r="B4" s="129" t="s">
        <v>246</v>
      </c>
      <c r="C4" s="128" t="s">
        <v>247</v>
      </c>
      <c r="D4" s="129"/>
      <c r="E4" s="129"/>
      <c r="F4" s="129"/>
      <c r="G4" s="129"/>
      <c r="H4" s="129"/>
    </row>
    <row r="5" spans="1:8" x14ac:dyDescent="0.3">
      <c r="A5" s="129" t="s">
        <v>248</v>
      </c>
      <c r="B5" s="129" t="s">
        <v>246</v>
      </c>
      <c r="C5" s="128" t="s">
        <v>250</v>
      </c>
      <c r="D5" s="129"/>
      <c r="E5" s="129"/>
      <c r="F5" s="129"/>
      <c r="G5" s="129"/>
      <c r="H5" s="129"/>
    </row>
    <row r="6" spans="1:8" x14ac:dyDescent="0.3">
      <c r="A6" s="129" t="s">
        <v>249</v>
      </c>
      <c r="B6" s="129" t="s">
        <v>246</v>
      </c>
      <c r="C6" s="128" t="s">
        <v>252</v>
      </c>
      <c r="D6" s="129"/>
      <c r="E6" s="129"/>
      <c r="F6" s="129"/>
      <c r="G6" s="129"/>
      <c r="H6" s="129"/>
    </row>
    <row r="7" spans="1:8" x14ac:dyDescent="0.3">
      <c r="A7" s="129" t="s">
        <v>251</v>
      </c>
      <c r="B7" s="129" t="s">
        <v>246</v>
      </c>
      <c r="C7" s="128" t="s">
        <v>244</v>
      </c>
      <c r="D7" s="129"/>
      <c r="E7" s="129"/>
      <c r="F7" s="129"/>
      <c r="G7" s="129"/>
      <c r="H7" s="129"/>
    </row>
  </sheetData>
  <mergeCells count="5">
    <mergeCell ref="D1:G1"/>
    <mergeCell ref="H1:H3"/>
    <mergeCell ref="D2:D3"/>
    <mergeCell ref="E2:F2"/>
    <mergeCell ref="G2:G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67"/>
  <sheetViews>
    <sheetView showGridLines="0" zoomScaleNormal="100" workbookViewId="0">
      <pane xSplit="2" ySplit="3" topLeftCell="C4" activePane="bottomRight" state="frozen"/>
      <selection pane="topRight" activeCell="C1" sqref="C1"/>
      <selection pane="bottomLeft" activeCell="A4" sqref="A4"/>
      <selection pane="bottomRight" activeCell="B9" sqref="B9"/>
    </sheetView>
  </sheetViews>
  <sheetFormatPr defaultColWidth="8.88671875" defaultRowHeight="13.2" x14ac:dyDescent="0.25"/>
  <cols>
    <col min="1" max="1" width="10.88671875" customWidth="1"/>
    <col min="2" max="2" width="93.5546875" customWidth="1"/>
    <col min="3" max="3" width="21" customWidth="1"/>
    <col min="4" max="4" width="22.5546875" customWidth="1"/>
    <col min="5" max="5" width="11.44140625" customWidth="1"/>
    <col min="6" max="6" width="36.44140625" style="1" customWidth="1"/>
  </cols>
  <sheetData>
    <row r="1" spans="1:6" s="2" customFormat="1" x14ac:dyDescent="0.25">
      <c r="A1" s="131"/>
      <c r="B1" s="132"/>
      <c r="C1" s="316" t="s">
        <v>0</v>
      </c>
      <c r="D1" s="316"/>
      <c r="E1" s="316"/>
      <c r="F1" s="317" t="s">
        <v>6</v>
      </c>
    </row>
    <row r="2" spans="1:6" s="2" customFormat="1" x14ac:dyDescent="0.25">
      <c r="A2" s="133"/>
      <c r="B2" s="134"/>
      <c r="C2" s="318" t="s">
        <v>30</v>
      </c>
      <c r="D2" s="135" t="s">
        <v>2</v>
      </c>
      <c r="E2" s="318" t="s">
        <v>3</v>
      </c>
      <c r="F2" s="317"/>
    </row>
    <row r="3" spans="1:6" s="2" customFormat="1" x14ac:dyDescent="0.25">
      <c r="A3" s="133" t="s">
        <v>4</v>
      </c>
      <c r="B3" s="136" t="s">
        <v>5</v>
      </c>
      <c r="C3" s="318"/>
      <c r="D3" s="137" t="s">
        <v>38</v>
      </c>
      <c r="E3" s="318"/>
      <c r="F3" s="317"/>
    </row>
    <row r="4" spans="1:6" ht="15" x14ac:dyDescent="0.25">
      <c r="A4" s="23" t="s">
        <v>33</v>
      </c>
      <c r="B4" s="26" t="s">
        <v>228</v>
      </c>
      <c r="C4" s="47"/>
      <c r="D4" s="24"/>
      <c r="E4" s="25"/>
      <c r="F4" s="24"/>
    </row>
    <row r="5" spans="1:6" ht="30" x14ac:dyDescent="0.25">
      <c r="A5" s="23" t="s">
        <v>34</v>
      </c>
      <c r="B5" s="26" t="s">
        <v>318</v>
      </c>
      <c r="C5" s="47"/>
      <c r="D5" s="24"/>
      <c r="E5" s="25"/>
      <c r="F5" s="24"/>
    </row>
    <row r="6" spans="1:6" ht="15" x14ac:dyDescent="0.25">
      <c r="A6" s="23" t="s">
        <v>35</v>
      </c>
      <c r="B6" s="26" t="s">
        <v>57</v>
      </c>
      <c r="C6" s="47"/>
      <c r="D6" s="24"/>
      <c r="E6" s="25"/>
      <c r="F6" s="24"/>
    </row>
    <row r="7" spans="1:6" ht="30" x14ac:dyDescent="0.25">
      <c r="A7" s="23" t="s">
        <v>36</v>
      </c>
      <c r="B7" s="26" t="s">
        <v>58</v>
      </c>
      <c r="C7" s="47"/>
      <c r="D7" s="24"/>
      <c r="E7" s="25"/>
      <c r="F7" s="24"/>
    </row>
    <row r="8" spans="1:6" ht="45" x14ac:dyDescent="0.25">
      <c r="A8" s="23" t="s">
        <v>37</v>
      </c>
      <c r="B8" s="26" t="s">
        <v>152</v>
      </c>
      <c r="C8" s="47"/>
      <c r="D8" s="24"/>
      <c r="E8" s="25"/>
      <c r="F8" s="24"/>
    </row>
    <row r="9" spans="1:6" ht="45" x14ac:dyDescent="0.25">
      <c r="A9" s="23" t="s">
        <v>47</v>
      </c>
      <c r="B9" s="26" t="s">
        <v>151</v>
      </c>
      <c r="C9" s="47"/>
      <c r="D9" s="24"/>
      <c r="E9" s="25"/>
      <c r="F9" s="24"/>
    </row>
    <row r="10" spans="1:6" ht="30" x14ac:dyDescent="0.25">
      <c r="A10" s="23" t="s">
        <v>48</v>
      </c>
      <c r="B10" s="26" t="s">
        <v>153</v>
      </c>
      <c r="C10" s="47"/>
      <c r="D10" s="24"/>
      <c r="E10" s="25"/>
      <c r="F10" s="24"/>
    </row>
    <row r="11" spans="1:6" ht="45" x14ac:dyDescent="0.25">
      <c r="A11" s="23" t="s">
        <v>317</v>
      </c>
      <c r="B11" s="26" t="s">
        <v>154</v>
      </c>
      <c r="C11" s="47"/>
      <c r="D11" s="24"/>
      <c r="E11" s="25"/>
      <c r="F11" s="24"/>
    </row>
    <row r="12" spans="1:6" x14ac:dyDescent="0.25">
      <c r="A12" s="42"/>
      <c r="B12" s="45"/>
      <c r="C12" s="44"/>
      <c r="D12" s="41"/>
      <c r="E12" s="43"/>
      <c r="F12" s="41"/>
    </row>
    <row r="13" spans="1:6" x14ac:dyDescent="0.25">
      <c r="A13" s="42"/>
      <c r="B13" s="249"/>
      <c r="C13" s="44"/>
      <c r="D13" s="41"/>
      <c r="E13" s="43"/>
      <c r="F13" s="41"/>
    </row>
    <row r="14" spans="1:6" x14ac:dyDescent="0.25">
      <c r="A14" s="42"/>
      <c r="B14" s="45"/>
      <c r="C14" s="44"/>
      <c r="D14" s="41"/>
      <c r="E14" s="43"/>
      <c r="F14" s="41"/>
    </row>
    <row r="15" spans="1:6" x14ac:dyDescent="0.25">
      <c r="A15" s="42"/>
      <c r="B15" s="45"/>
      <c r="C15" s="44"/>
      <c r="D15" s="41"/>
      <c r="E15" s="43"/>
      <c r="F15" s="41"/>
    </row>
    <row r="16" spans="1:6" x14ac:dyDescent="0.25">
      <c r="A16" s="42"/>
      <c r="B16" s="45"/>
      <c r="C16" s="44"/>
      <c r="D16" s="41"/>
      <c r="E16" s="43"/>
      <c r="F16" s="41"/>
    </row>
    <row r="17" spans="1:6" x14ac:dyDescent="0.25">
      <c r="A17" s="42"/>
      <c r="B17" s="45"/>
      <c r="C17" s="44"/>
      <c r="D17" s="41"/>
      <c r="E17" s="43"/>
      <c r="F17" s="41"/>
    </row>
    <row r="18" spans="1:6" x14ac:dyDescent="0.25">
      <c r="A18" s="42"/>
      <c r="B18" s="45"/>
      <c r="C18" s="44"/>
      <c r="D18" s="41"/>
      <c r="E18" s="43"/>
      <c r="F18" s="41"/>
    </row>
    <row r="19" spans="1:6" x14ac:dyDescent="0.25">
      <c r="A19" s="42"/>
      <c r="B19" s="45"/>
      <c r="C19" s="44"/>
      <c r="D19" s="41"/>
      <c r="E19" s="43"/>
      <c r="F19" s="41"/>
    </row>
    <row r="20" spans="1:6" x14ac:dyDescent="0.25">
      <c r="A20" s="42"/>
      <c r="B20" s="45"/>
      <c r="C20" s="44"/>
      <c r="D20" s="41"/>
      <c r="E20" s="43"/>
      <c r="F20" s="41"/>
    </row>
    <row r="21" spans="1:6" x14ac:dyDescent="0.25">
      <c r="A21" s="42"/>
      <c r="B21" s="45"/>
      <c r="C21" s="44"/>
      <c r="D21" s="41"/>
      <c r="E21" s="43"/>
      <c r="F21" s="41"/>
    </row>
    <row r="22" spans="1:6" x14ac:dyDescent="0.25">
      <c r="A22" s="42"/>
      <c r="B22" s="45"/>
      <c r="C22" s="44"/>
      <c r="D22" s="41"/>
      <c r="E22" s="43"/>
      <c r="F22" s="41"/>
    </row>
    <row r="23" spans="1:6" x14ac:dyDescent="0.25">
      <c r="A23" s="42"/>
      <c r="B23" s="45"/>
      <c r="C23" s="44"/>
      <c r="D23" s="41"/>
      <c r="E23" s="43"/>
      <c r="F23" s="41"/>
    </row>
    <row r="24" spans="1:6" x14ac:dyDescent="0.25">
      <c r="A24" s="42"/>
      <c r="B24" s="45"/>
      <c r="C24" s="44"/>
      <c r="D24" s="41"/>
      <c r="E24" s="43"/>
      <c r="F24" s="41"/>
    </row>
    <row r="25" spans="1:6" x14ac:dyDescent="0.25">
      <c r="A25" s="42"/>
      <c r="B25" s="45"/>
      <c r="C25" s="44"/>
      <c r="D25" s="41"/>
      <c r="E25" s="43"/>
      <c r="F25" s="41"/>
    </row>
    <row r="26" spans="1:6" x14ac:dyDescent="0.25">
      <c r="A26" s="42"/>
      <c r="B26" s="45"/>
      <c r="C26" s="44"/>
      <c r="D26" s="41"/>
      <c r="E26" s="43"/>
      <c r="F26" s="41"/>
    </row>
    <row r="27" spans="1:6" x14ac:dyDescent="0.25">
      <c r="A27" s="42"/>
      <c r="B27" s="45"/>
      <c r="C27" s="44"/>
      <c r="D27" s="41"/>
      <c r="E27" s="43"/>
      <c r="F27" s="41"/>
    </row>
    <row r="28" spans="1:6" x14ac:dyDescent="0.25">
      <c r="A28" s="42"/>
      <c r="B28" s="45"/>
      <c r="C28" s="44"/>
      <c r="D28" s="41"/>
      <c r="E28" s="43"/>
      <c r="F28" s="41"/>
    </row>
    <row r="29" spans="1:6" x14ac:dyDescent="0.25">
      <c r="A29" s="42"/>
      <c r="B29" s="45"/>
      <c r="C29" s="44"/>
      <c r="D29" s="41"/>
      <c r="E29" s="43"/>
      <c r="F29" s="41"/>
    </row>
    <row r="30" spans="1:6" x14ac:dyDescent="0.25">
      <c r="A30" s="42"/>
      <c r="B30" s="45"/>
      <c r="C30" s="44"/>
      <c r="D30" s="41"/>
      <c r="E30" s="43"/>
      <c r="F30" s="41"/>
    </row>
    <row r="31" spans="1:6" x14ac:dyDescent="0.25">
      <c r="A31" s="42"/>
      <c r="B31" s="45"/>
      <c r="C31" s="44"/>
      <c r="D31" s="41"/>
      <c r="E31" s="43"/>
      <c r="F31" s="41"/>
    </row>
    <row r="32" spans="1:6" x14ac:dyDescent="0.25">
      <c r="A32" s="42"/>
      <c r="B32" s="45"/>
      <c r="C32" s="44"/>
      <c r="D32" s="41"/>
      <c r="E32" s="43"/>
      <c r="F32" s="41"/>
    </row>
    <row r="33" spans="1:6" x14ac:dyDescent="0.25">
      <c r="A33" s="42"/>
      <c r="B33" s="45"/>
      <c r="C33" s="44"/>
      <c r="D33" s="41"/>
      <c r="E33" s="43"/>
      <c r="F33" s="41"/>
    </row>
    <row r="34" spans="1:6" x14ac:dyDescent="0.25">
      <c r="A34" s="42"/>
      <c r="B34" s="45"/>
      <c r="C34" s="44"/>
      <c r="D34" s="41"/>
      <c r="E34" s="43"/>
      <c r="F34" s="41"/>
    </row>
    <row r="35" spans="1:6" x14ac:dyDescent="0.25">
      <c r="A35" s="42"/>
      <c r="B35" s="45"/>
      <c r="C35" s="44"/>
      <c r="D35" s="41"/>
      <c r="E35" s="43"/>
      <c r="F35" s="41"/>
    </row>
    <row r="36" spans="1:6" x14ac:dyDescent="0.25">
      <c r="A36" s="42"/>
      <c r="B36" s="45"/>
      <c r="C36" s="44"/>
      <c r="D36" s="41"/>
      <c r="E36" s="43"/>
      <c r="F36" s="41"/>
    </row>
    <row r="37" spans="1:6" x14ac:dyDescent="0.25">
      <c r="A37" s="42"/>
      <c r="B37" s="45"/>
      <c r="C37" s="44"/>
      <c r="D37" s="41"/>
      <c r="E37" s="43"/>
      <c r="F37" s="41"/>
    </row>
    <row r="38" spans="1:6" x14ac:dyDescent="0.25">
      <c r="A38" s="42"/>
      <c r="B38" s="45"/>
      <c r="C38" s="44"/>
      <c r="D38" s="41"/>
      <c r="E38" s="43"/>
      <c r="F38" s="41"/>
    </row>
    <row r="39" spans="1:6" x14ac:dyDescent="0.25">
      <c r="A39" s="42"/>
      <c r="B39" s="45"/>
      <c r="C39" s="44"/>
      <c r="D39" s="41"/>
      <c r="E39" s="43"/>
      <c r="F39" s="41"/>
    </row>
    <row r="40" spans="1:6" x14ac:dyDescent="0.25">
      <c r="A40" s="42"/>
      <c r="B40" s="45"/>
      <c r="C40" s="44"/>
      <c r="D40" s="41"/>
      <c r="E40" s="43"/>
      <c r="F40" s="41"/>
    </row>
    <row r="41" spans="1:6" x14ac:dyDescent="0.25">
      <c r="A41" s="42"/>
      <c r="B41" s="45"/>
      <c r="C41" s="44"/>
      <c r="D41" s="41"/>
      <c r="E41" s="43"/>
      <c r="F41" s="41"/>
    </row>
    <row r="42" spans="1:6" x14ac:dyDescent="0.25">
      <c r="A42" s="42"/>
      <c r="B42" s="45"/>
      <c r="C42" s="44"/>
      <c r="D42" s="41"/>
      <c r="E42" s="43"/>
      <c r="F42" s="41"/>
    </row>
    <row r="43" spans="1:6" x14ac:dyDescent="0.25">
      <c r="A43" s="42"/>
      <c r="B43" s="45"/>
      <c r="C43" s="44"/>
      <c r="D43" s="41"/>
      <c r="E43" s="43"/>
      <c r="F43" s="41"/>
    </row>
    <row r="44" spans="1:6" x14ac:dyDescent="0.25">
      <c r="A44" s="42"/>
      <c r="B44" s="45"/>
      <c r="C44" s="44"/>
      <c r="D44" s="41"/>
      <c r="E44" s="43"/>
      <c r="F44" s="41"/>
    </row>
    <row r="45" spans="1:6" x14ac:dyDescent="0.25">
      <c r="A45" s="42"/>
      <c r="B45" s="45"/>
      <c r="C45" s="44"/>
      <c r="D45" s="41"/>
      <c r="E45" s="43"/>
      <c r="F45" s="41"/>
    </row>
    <row r="46" spans="1:6" x14ac:dyDescent="0.25">
      <c r="A46" s="42"/>
      <c r="B46" s="45"/>
      <c r="C46" s="44"/>
      <c r="D46" s="41"/>
      <c r="E46" s="43"/>
      <c r="F46" s="41"/>
    </row>
    <row r="47" spans="1:6" x14ac:dyDescent="0.25">
      <c r="A47" s="42"/>
      <c r="B47" s="45"/>
      <c r="C47" s="44"/>
      <c r="D47" s="41"/>
      <c r="E47" s="43"/>
      <c r="F47" s="41"/>
    </row>
    <row r="48" spans="1:6" x14ac:dyDescent="0.25">
      <c r="A48" s="42"/>
      <c r="B48" s="45"/>
      <c r="C48" s="44"/>
      <c r="D48" s="41"/>
      <c r="E48" s="43"/>
      <c r="F48" s="41"/>
    </row>
    <row r="49" spans="1:6" x14ac:dyDescent="0.25">
      <c r="A49" s="42"/>
      <c r="B49" s="45"/>
      <c r="C49" s="44"/>
      <c r="D49" s="41"/>
      <c r="E49" s="43"/>
      <c r="F49" s="41"/>
    </row>
    <row r="50" spans="1:6" x14ac:dyDescent="0.25">
      <c r="A50" s="42"/>
      <c r="B50" s="45"/>
      <c r="C50" s="44"/>
      <c r="D50" s="41"/>
      <c r="E50" s="43"/>
      <c r="F50" s="41"/>
    </row>
    <row r="51" spans="1:6" x14ac:dyDescent="0.25">
      <c r="A51" s="42"/>
      <c r="B51" s="45"/>
      <c r="C51" s="44"/>
      <c r="D51" s="41"/>
      <c r="E51" s="43"/>
      <c r="F51" s="41"/>
    </row>
    <row r="52" spans="1:6" x14ac:dyDescent="0.25">
      <c r="A52" s="42"/>
      <c r="B52" s="45"/>
      <c r="C52" s="44"/>
      <c r="D52" s="41"/>
      <c r="E52" s="43"/>
      <c r="F52" s="41"/>
    </row>
    <row r="53" spans="1:6" x14ac:dyDescent="0.25">
      <c r="A53" s="42"/>
      <c r="B53" s="45"/>
      <c r="C53" s="44"/>
      <c r="D53" s="41"/>
      <c r="E53" s="43"/>
      <c r="F53" s="41"/>
    </row>
    <row r="54" spans="1:6" x14ac:dyDescent="0.25">
      <c r="A54" s="42"/>
      <c r="B54" s="45"/>
      <c r="C54" s="44"/>
      <c r="D54" s="41"/>
      <c r="E54" s="43"/>
      <c r="F54" s="41"/>
    </row>
    <row r="55" spans="1:6" x14ac:dyDescent="0.25">
      <c r="A55" s="42"/>
      <c r="B55" s="45"/>
      <c r="C55" s="44"/>
      <c r="D55" s="41"/>
      <c r="E55" s="43"/>
      <c r="F55" s="41"/>
    </row>
    <row r="56" spans="1:6" x14ac:dyDescent="0.25">
      <c r="A56" s="42"/>
      <c r="B56" s="45"/>
      <c r="C56" s="44"/>
      <c r="D56" s="41"/>
      <c r="E56" s="43"/>
      <c r="F56" s="41"/>
    </row>
    <row r="57" spans="1:6" x14ac:dyDescent="0.25">
      <c r="A57" s="42"/>
      <c r="B57" s="45"/>
      <c r="C57" s="44"/>
      <c r="D57" s="41"/>
      <c r="E57" s="43"/>
      <c r="F57" s="41"/>
    </row>
    <row r="58" spans="1:6" x14ac:dyDescent="0.25">
      <c r="A58" s="42"/>
      <c r="B58" s="45"/>
      <c r="C58" s="44"/>
      <c r="D58" s="41"/>
      <c r="E58" s="43"/>
      <c r="F58" s="41"/>
    </row>
    <row r="59" spans="1:6" x14ac:dyDescent="0.25">
      <c r="A59" s="42"/>
      <c r="B59" s="45"/>
      <c r="C59" s="44"/>
      <c r="D59" s="41"/>
      <c r="E59" s="43"/>
      <c r="F59" s="41"/>
    </row>
    <row r="60" spans="1:6" x14ac:dyDescent="0.25">
      <c r="A60" s="42"/>
      <c r="B60" s="45"/>
      <c r="C60" s="44"/>
      <c r="D60" s="41"/>
      <c r="E60" s="43"/>
      <c r="F60" s="41"/>
    </row>
    <row r="61" spans="1:6" x14ac:dyDescent="0.25">
      <c r="A61" s="42"/>
      <c r="B61" s="45"/>
      <c r="C61" s="44"/>
      <c r="D61" s="41"/>
      <c r="E61" s="43"/>
      <c r="F61" s="41"/>
    </row>
    <row r="62" spans="1:6" x14ac:dyDescent="0.25">
      <c r="A62" s="42"/>
      <c r="B62" s="45"/>
      <c r="C62" s="44"/>
      <c r="D62" s="41"/>
      <c r="E62" s="43"/>
      <c r="F62" s="41"/>
    </row>
    <row r="63" spans="1:6" x14ac:dyDescent="0.25">
      <c r="A63" s="42"/>
      <c r="B63" s="45"/>
      <c r="C63" s="44"/>
      <c r="D63" s="41"/>
      <c r="E63" s="43"/>
      <c r="F63" s="41"/>
    </row>
    <row r="64" spans="1:6" x14ac:dyDescent="0.25">
      <c r="A64" s="42"/>
      <c r="B64" s="45"/>
      <c r="C64" s="44"/>
      <c r="D64" s="41"/>
      <c r="E64" s="43"/>
      <c r="F64" s="41"/>
    </row>
    <row r="65" spans="1:6" x14ac:dyDescent="0.25">
      <c r="A65" s="42"/>
      <c r="B65" s="45"/>
      <c r="C65" s="44"/>
      <c r="D65" s="41"/>
      <c r="E65" s="43"/>
      <c r="F65" s="41"/>
    </row>
    <row r="66" spans="1:6" x14ac:dyDescent="0.25">
      <c r="A66" s="42"/>
      <c r="B66" s="45"/>
      <c r="C66" s="44"/>
      <c r="D66" s="41"/>
      <c r="E66" s="43"/>
      <c r="F66" s="41"/>
    </row>
    <row r="67" spans="1:6" x14ac:dyDescent="0.25">
      <c r="A67" s="42"/>
      <c r="C67" s="44"/>
      <c r="D67" s="41"/>
      <c r="E67" s="43"/>
      <c r="F67" s="41"/>
    </row>
  </sheetData>
  <mergeCells count="4">
    <mergeCell ref="C1:E1"/>
    <mergeCell ref="F1:F3"/>
    <mergeCell ref="C2:C3"/>
    <mergeCell ref="E2:E3"/>
  </mergeCells>
  <dataValidations disablePrompts="1" count="1">
    <dataValidation type="whole" allowBlank="1" showErrorMessage="1" errorTitle="Оценка" error="Оценка лежит в пределах от 1 до 5 и должна быть целым числом" sqref="E65184:E65185 IZ65184:IZ65185 SV65184:SV65185 ACR65184:ACR65185 AMN65184:AMN65185 AWJ65184:AWJ65185 BGF65184:BGF65185 BQB65184:BQB65185 BZX65184:BZX65185 CJT65184:CJT65185 CTP65184:CTP65185 DDL65184:DDL65185 DNH65184:DNH65185 DXD65184:DXD65185 EGZ65184:EGZ65185 EQV65184:EQV65185 FAR65184:FAR65185 FKN65184:FKN65185 FUJ65184:FUJ65185 GEF65184:GEF65185 GOB65184:GOB65185 GXX65184:GXX65185 HHT65184:HHT65185 HRP65184:HRP65185 IBL65184:IBL65185 ILH65184:ILH65185 IVD65184:IVD65185 JEZ65184:JEZ65185 JOV65184:JOV65185 JYR65184:JYR65185 KIN65184:KIN65185 KSJ65184:KSJ65185 LCF65184:LCF65185 LMB65184:LMB65185 LVX65184:LVX65185 MFT65184:MFT65185 MPP65184:MPP65185 MZL65184:MZL65185 NJH65184:NJH65185 NTD65184:NTD65185 OCZ65184:OCZ65185 OMV65184:OMV65185 OWR65184:OWR65185 PGN65184:PGN65185 PQJ65184:PQJ65185 QAF65184:QAF65185 QKB65184:QKB65185 QTX65184:QTX65185 RDT65184:RDT65185 RNP65184:RNP65185 RXL65184:RXL65185 SHH65184:SHH65185 SRD65184:SRD65185 TAZ65184:TAZ65185 TKV65184:TKV65185 TUR65184:TUR65185 UEN65184:UEN65185 UOJ65184:UOJ65185 UYF65184:UYF65185 VIB65184:VIB65185 VRX65184:VRX65185 WBT65184:WBT65185 WLP65184:WLP65185 WVL65184:WVL65185 E130720:E130721 IZ130720:IZ130721 SV130720:SV130721 ACR130720:ACR130721 AMN130720:AMN130721 AWJ130720:AWJ130721 BGF130720:BGF130721 BQB130720:BQB130721 BZX130720:BZX130721 CJT130720:CJT130721 CTP130720:CTP130721 DDL130720:DDL130721 DNH130720:DNH130721 DXD130720:DXD130721 EGZ130720:EGZ130721 EQV130720:EQV130721 FAR130720:FAR130721 FKN130720:FKN130721 FUJ130720:FUJ130721 GEF130720:GEF130721 GOB130720:GOB130721 GXX130720:GXX130721 HHT130720:HHT130721 HRP130720:HRP130721 IBL130720:IBL130721 ILH130720:ILH130721 IVD130720:IVD130721 JEZ130720:JEZ130721 JOV130720:JOV130721 JYR130720:JYR130721 KIN130720:KIN130721 KSJ130720:KSJ130721 LCF130720:LCF130721 LMB130720:LMB130721 LVX130720:LVX130721 MFT130720:MFT130721 MPP130720:MPP130721 MZL130720:MZL130721 NJH130720:NJH130721 NTD130720:NTD130721 OCZ130720:OCZ130721 OMV130720:OMV130721 OWR130720:OWR130721 PGN130720:PGN130721 PQJ130720:PQJ130721 QAF130720:QAF130721 QKB130720:QKB130721 QTX130720:QTX130721 RDT130720:RDT130721 RNP130720:RNP130721 RXL130720:RXL130721 SHH130720:SHH130721 SRD130720:SRD130721 TAZ130720:TAZ130721 TKV130720:TKV130721 TUR130720:TUR130721 UEN130720:UEN130721 UOJ130720:UOJ130721 UYF130720:UYF130721 VIB130720:VIB130721 VRX130720:VRX130721 WBT130720:WBT130721 WLP130720:WLP130721 WVL130720:WVL130721 E196256:E196257 IZ196256:IZ196257 SV196256:SV196257 ACR196256:ACR196257 AMN196256:AMN196257 AWJ196256:AWJ196257 BGF196256:BGF196257 BQB196256:BQB196257 BZX196256:BZX196257 CJT196256:CJT196257 CTP196256:CTP196257 DDL196256:DDL196257 DNH196256:DNH196257 DXD196256:DXD196257 EGZ196256:EGZ196257 EQV196256:EQV196257 FAR196256:FAR196257 FKN196256:FKN196257 FUJ196256:FUJ196257 GEF196256:GEF196257 GOB196256:GOB196257 GXX196256:GXX196257 HHT196256:HHT196257 HRP196256:HRP196257 IBL196256:IBL196257 ILH196256:ILH196257 IVD196256:IVD196257 JEZ196256:JEZ196257 JOV196256:JOV196257 JYR196256:JYR196257 KIN196256:KIN196257 KSJ196256:KSJ196257 LCF196256:LCF196257 LMB196256:LMB196257 LVX196256:LVX196257 MFT196256:MFT196257 MPP196256:MPP196257 MZL196256:MZL196257 NJH196256:NJH196257 NTD196256:NTD196257 OCZ196256:OCZ196257 OMV196256:OMV196257 OWR196256:OWR196257 PGN196256:PGN196257 PQJ196256:PQJ196257 QAF196256:QAF196257 QKB196256:QKB196257 QTX196256:QTX196257 RDT196256:RDT196257 RNP196256:RNP196257 RXL196256:RXL196257 SHH196256:SHH196257 SRD196256:SRD196257 TAZ196256:TAZ196257 TKV196256:TKV196257 TUR196256:TUR196257 UEN196256:UEN196257 UOJ196256:UOJ196257 UYF196256:UYF196257 VIB196256:VIB196257 VRX196256:VRX196257 WBT196256:WBT196257 WLP196256:WLP196257 WVL196256:WVL196257 E261792:E261793 IZ261792:IZ261793 SV261792:SV261793 ACR261792:ACR261793 AMN261792:AMN261793 AWJ261792:AWJ261793 BGF261792:BGF261793 BQB261792:BQB261793 BZX261792:BZX261793 CJT261792:CJT261793 CTP261792:CTP261793 DDL261792:DDL261793 DNH261792:DNH261793 DXD261792:DXD261793 EGZ261792:EGZ261793 EQV261792:EQV261793 FAR261792:FAR261793 FKN261792:FKN261793 FUJ261792:FUJ261793 GEF261792:GEF261793 GOB261792:GOB261793 GXX261792:GXX261793 HHT261792:HHT261793 HRP261792:HRP261793 IBL261792:IBL261793 ILH261792:ILH261793 IVD261792:IVD261793 JEZ261792:JEZ261793 JOV261792:JOV261793 JYR261792:JYR261793 KIN261792:KIN261793 KSJ261792:KSJ261793 LCF261792:LCF261793 LMB261792:LMB261793 LVX261792:LVX261793 MFT261792:MFT261793 MPP261792:MPP261793 MZL261792:MZL261793 NJH261792:NJH261793 NTD261792:NTD261793 OCZ261792:OCZ261793 OMV261792:OMV261793 OWR261792:OWR261793 PGN261792:PGN261793 PQJ261792:PQJ261793 QAF261792:QAF261793 QKB261792:QKB261793 QTX261792:QTX261793 RDT261792:RDT261793 RNP261792:RNP261793 RXL261792:RXL261793 SHH261792:SHH261793 SRD261792:SRD261793 TAZ261792:TAZ261793 TKV261792:TKV261793 TUR261792:TUR261793 UEN261792:UEN261793 UOJ261792:UOJ261793 UYF261792:UYF261793 VIB261792:VIB261793 VRX261792:VRX261793 WBT261792:WBT261793 WLP261792:WLP261793 WVL261792:WVL261793 E327328:E327329 IZ327328:IZ327329 SV327328:SV327329 ACR327328:ACR327329 AMN327328:AMN327329 AWJ327328:AWJ327329 BGF327328:BGF327329 BQB327328:BQB327329 BZX327328:BZX327329 CJT327328:CJT327329 CTP327328:CTP327329 DDL327328:DDL327329 DNH327328:DNH327329 DXD327328:DXD327329 EGZ327328:EGZ327329 EQV327328:EQV327329 FAR327328:FAR327329 FKN327328:FKN327329 FUJ327328:FUJ327329 GEF327328:GEF327329 GOB327328:GOB327329 GXX327328:GXX327329 HHT327328:HHT327329 HRP327328:HRP327329 IBL327328:IBL327329 ILH327328:ILH327329 IVD327328:IVD327329 JEZ327328:JEZ327329 JOV327328:JOV327329 JYR327328:JYR327329 KIN327328:KIN327329 KSJ327328:KSJ327329 LCF327328:LCF327329 LMB327328:LMB327329 LVX327328:LVX327329 MFT327328:MFT327329 MPP327328:MPP327329 MZL327328:MZL327329 NJH327328:NJH327329 NTD327328:NTD327329 OCZ327328:OCZ327329 OMV327328:OMV327329 OWR327328:OWR327329 PGN327328:PGN327329 PQJ327328:PQJ327329 QAF327328:QAF327329 QKB327328:QKB327329 QTX327328:QTX327329 RDT327328:RDT327329 RNP327328:RNP327329 RXL327328:RXL327329 SHH327328:SHH327329 SRD327328:SRD327329 TAZ327328:TAZ327329 TKV327328:TKV327329 TUR327328:TUR327329 UEN327328:UEN327329 UOJ327328:UOJ327329 UYF327328:UYF327329 VIB327328:VIB327329 VRX327328:VRX327329 WBT327328:WBT327329 WLP327328:WLP327329 WVL327328:WVL327329 E392864:E392865 IZ392864:IZ392865 SV392864:SV392865 ACR392864:ACR392865 AMN392864:AMN392865 AWJ392864:AWJ392865 BGF392864:BGF392865 BQB392864:BQB392865 BZX392864:BZX392865 CJT392864:CJT392865 CTP392864:CTP392865 DDL392864:DDL392865 DNH392864:DNH392865 DXD392864:DXD392865 EGZ392864:EGZ392865 EQV392864:EQV392865 FAR392864:FAR392865 FKN392864:FKN392865 FUJ392864:FUJ392865 GEF392864:GEF392865 GOB392864:GOB392865 GXX392864:GXX392865 HHT392864:HHT392865 HRP392864:HRP392865 IBL392864:IBL392865 ILH392864:ILH392865 IVD392864:IVD392865 JEZ392864:JEZ392865 JOV392864:JOV392865 JYR392864:JYR392865 KIN392864:KIN392865 KSJ392864:KSJ392865 LCF392864:LCF392865 LMB392864:LMB392865 LVX392864:LVX392865 MFT392864:MFT392865 MPP392864:MPP392865 MZL392864:MZL392865 NJH392864:NJH392865 NTD392864:NTD392865 OCZ392864:OCZ392865 OMV392864:OMV392865 OWR392864:OWR392865 PGN392864:PGN392865 PQJ392864:PQJ392865 QAF392864:QAF392865 QKB392864:QKB392865 QTX392864:QTX392865 RDT392864:RDT392865 RNP392864:RNP392865 RXL392864:RXL392865 SHH392864:SHH392865 SRD392864:SRD392865 TAZ392864:TAZ392865 TKV392864:TKV392865 TUR392864:TUR392865 UEN392864:UEN392865 UOJ392864:UOJ392865 UYF392864:UYF392865 VIB392864:VIB392865 VRX392864:VRX392865 WBT392864:WBT392865 WLP392864:WLP392865 WVL392864:WVL392865 E458400:E458401 IZ458400:IZ458401 SV458400:SV458401 ACR458400:ACR458401 AMN458400:AMN458401 AWJ458400:AWJ458401 BGF458400:BGF458401 BQB458400:BQB458401 BZX458400:BZX458401 CJT458400:CJT458401 CTP458400:CTP458401 DDL458400:DDL458401 DNH458400:DNH458401 DXD458400:DXD458401 EGZ458400:EGZ458401 EQV458400:EQV458401 FAR458400:FAR458401 FKN458400:FKN458401 FUJ458400:FUJ458401 GEF458400:GEF458401 GOB458400:GOB458401 GXX458400:GXX458401 HHT458400:HHT458401 HRP458400:HRP458401 IBL458400:IBL458401 ILH458400:ILH458401 IVD458400:IVD458401 JEZ458400:JEZ458401 JOV458400:JOV458401 JYR458400:JYR458401 KIN458400:KIN458401 KSJ458400:KSJ458401 LCF458400:LCF458401 LMB458400:LMB458401 LVX458400:LVX458401 MFT458400:MFT458401 MPP458400:MPP458401 MZL458400:MZL458401 NJH458400:NJH458401 NTD458400:NTD458401 OCZ458400:OCZ458401 OMV458400:OMV458401 OWR458400:OWR458401 PGN458400:PGN458401 PQJ458400:PQJ458401 QAF458400:QAF458401 QKB458400:QKB458401 QTX458400:QTX458401 RDT458400:RDT458401 RNP458400:RNP458401 RXL458400:RXL458401 SHH458400:SHH458401 SRD458400:SRD458401 TAZ458400:TAZ458401 TKV458400:TKV458401 TUR458400:TUR458401 UEN458400:UEN458401 UOJ458400:UOJ458401 UYF458400:UYF458401 VIB458400:VIB458401 VRX458400:VRX458401 WBT458400:WBT458401 WLP458400:WLP458401 WVL458400:WVL458401 E523936:E523937 IZ523936:IZ523937 SV523936:SV523937 ACR523936:ACR523937 AMN523936:AMN523937 AWJ523936:AWJ523937 BGF523936:BGF523937 BQB523936:BQB523937 BZX523936:BZX523937 CJT523936:CJT523937 CTP523936:CTP523937 DDL523936:DDL523937 DNH523936:DNH523937 DXD523936:DXD523937 EGZ523936:EGZ523937 EQV523936:EQV523937 FAR523936:FAR523937 FKN523936:FKN523937 FUJ523936:FUJ523937 GEF523936:GEF523937 GOB523936:GOB523937 GXX523936:GXX523937 HHT523936:HHT523937 HRP523936:HRP523937 IBL523936:IBL523937 ILH523936:ILH523937 IVD523936:IVD523937 JEZ523936:JEZ523937 JOV523936:JOV523937 JYR523936:JYR523937 KIN523936:KIN523937 KSJ523936:KSJ523937 LCF523936:LCF523937 LMB523936:LMB523937 LVX523936:LVX523937 MFT523936:MFT523937 MPP523936:MPP523937 MZL523936:MZL523937 NJH523936:NJH523937 NTD523936:NTD523937 OCZ523936:OCZ523937 OMV523936:OMV523937 OWR523936:OWR523937 PGN523936:PGN523937 PQJ523936:PQJ523937 QAF523936:QAF523937 QKB523936:QKB523937 QTX523936:QTX523937 RDT523936:RDT523937 RNP523936:RNP523937 RXL523936:RXL523937 SHH523936:SHH523937 SRD523936:SRD523937 TAZ523936:TAZ523937 TKV523936:TKV523937 TUR523936:TUR523937 UEN523936:UEN523937 UOJ523936:UOJ523937 UYF523936:UYF523937 VIB523936:VIB523937 VRX523936:VRX523937 WBT523936:WBT523937 WLP523936:WLP523937 WVL523936:WVL523937 E589472:E589473 IZ589472:IZ589473 SV589472:SV589473 ACR589472:ACR589473 AMN589472:AMN589473 AWJ589472:AWJ589473 BGF589472:BGF589473 BQB589472:BQB589473 BZX589472:BZX589473 CJT589472:CJT589473 CTP589472:CTP589473 DDL589472:DDL589473 DNH589472:DNH589473 DXD589472:DXD589473 EGZ589472:EGZ589473 EQV589472:EQV589473 FAR589472:FAR589473 FKN589472:FKN589473 FUJ589472:FUJ589473 GEF589472:GEF589473 GOB589472:GOB589473 GXX589472:GXX589473 HHT589472:HHT589473 HRP589472:HRP589473 IBL589472:IBL589473 ILH589472:ILH589473 IVD589472:IVD589473 JEZ589472:JEZ589473 JOV589472:JOV589473 JYR589472:JYR589473 KIN589472:KIN589473 KSJ589472:KSJ589473 LCF589472:LCF589473 LMB589472:LMB589473 LVX589472:LVX589473 MFT589472:MFT589473 MPP589472:MPP589473 MZL589472:MZL589473 NJH589472:NJH589473 NTD589472:NTD589473 OCZ589472:OCZ589473 OMV589472:OMV589473 OWR589472:OWR589473 PGN589472:PGN589473 PQJ589472:PQJ589473 QAF589472:QAF589473 QKB589472:QKB589473 QTX589472:QTX589473 RDT589472:RDT589473 RNP589472:RNP589473 RXL589472:RXL589473 SHH589472:SHH589473 SRD589472:SRD589473 TAZ589472:TAZ589473 TKV589472:TKV589473 TUR589472:TUR589473 UEN589472:UEN589473 UOJ589472:UOJ589473 UYF589472:UYF589473 VIB589472:VIB589473 VRX589472:VRX589473 WBT589472:WBT589473 WLP589472:WLP589473 WVL589472:WVL589473 E655008:E655009 IZ655008:IZ655009 SV655008:SV655009 ACR655008:ACR655009 AMN655008:AMN655009 AWJ655008:AWJ655009 BGF655008:BGF655009 BQB655008:BQB655009 BZX655008:BZX655009 CJT655008:CJT655009 CTP655008:CTP655009 DDL655008:DDL655009 DNH655008:DNH655009 DXD655008:DXD655009 EGZ655008:EGZ655009 EQV655008:EQV655009 FAR655008:FAR655009 FKN655008:FKN655009 FUJ655008:FUJ655009 GEF655008:GEF655009 GOB655008:GOB655009 GXX655008:GXX655009 HHT655008:HHT655009 HRP655008:HRP655009 IBL655008:IBL655009 ILH655008:ILH655009 IVD655008:IVD655009 JEZ655008:JEZ655009 JOV655008:JOV655009 JYR655008:JYR655009 KIN655008:KIN655009 KSJ655008:KSJ655009 LCF655008:LCF655009 LMB655008:LMB655009 LVX655008:LVX655009 MFT655008:MFT655009 MPP655008:MPP655009 MZL655008:MZL655009 NJH655008:NJH655009 NTD655008:NTD655009 OCZ655008:OCZ655009 OMV655008:OMV655009 OWR655008:OWR655009 PGN655008:PGN655009 PQJ655008:PQJ655009 QAF655008:QAF655009 QKB655008:QKB655009 QTX655008:QTX655009 RDT655008:RDT655009 RNP655008:RNP655009 RXL655008:RXL655009 SHH655008:SHH655009 SRD655008:SRD655009 TAZ655008:TAZ655009 TKV655008:TKV655009 TUR655008:TUR655009 UEN655008:UEN655009 UOJ655008:UOJ655009 UYF655008:UYF655009 VIB655008:VIB655009 VRX655008:VRX655009 WBT655008:WBT655009 WLP655008:WLP655009 WVL655008:WVL655009 E720544:E720545 IZ720544:IZ720545 SV720544:SV720545 ACR720544:ACR720545 AMN720544:AMN720545 AWJ720544:AWJ720545 BGF720544:BGF720545 BQB720544:BQB720545 BZX720544:BZX720545 CJT720544:CJT720545 CTP720544:CTP720545 DDL720544:DDL720545 DNH720544:DNH720545 DXD720544:DXD720545 EGZ720544:EGZ720545 EQV720544:EQV720545 FAR720544:FAR720545 FKN720544:FKN720545 FUJ720544:FUJ720545 GEF720544:GEF720545 GOB720544:GOB720545 GXX720544:GXX720545 HHT720544:HHT720545 HRP720544:HRP720545 IBL720544:IBL720545 ILH720544:ILH720545 IVD720544:IVD720545 JEZ720544:JEZ720545 JOV720544:JOV720545 JYR720544:JYR720545 KIN720544:KIN720545 KSJ720544:KSJ720545 LCF720544:LCF720545 LMB720544:LMB720545 LVX720544:LVX720545 MFT720544:MFT720545 MPP720544:MPP720545 MZL720544:MZL720545 NJH720544:NJH720545 NTD720544:NTD720545 OCZ720544:OCZ720545 OMV720544:OMV720545 OWR720544:OWR720545 PGN720544:PGN720545 PQJ720544:PQJ720545 QAF720544:QAF720545 QKB720544:QKB720545 QTX720544:QTX720545 RDT720544:RDT720545 RNP720544:RNP720545 RXL720544:RXL720545 SHH720544:SHH720545 SRD720544:SRD720545 TAZ720544:TAZ720545 TKV720544:TKV720545 TUR720544:TUR720545 UEN720544:UEN720545 UOJ720544:UOJ720545 UYF720544:UYF720545 VIB720544:VIB720545 VRX720544:VRX720545 WBT720544:WBT720545 WLP720544:WLP720545 WVL720544:WVL720545 E786080:E786081 IZ786080:IZ786081 SV786080:SV786081 ACR786080:ACR786081 AMN786080:AMN786081 AWJ786080:AWJ786081 BGF786080:BGF786081 BQB786080:BQB786081 BZX786080:BZX786081 CJT786080:CJT786081 CTP786080:CTP786081 DDL786080:DDL786081 DNH786080:DNH786081 DXD786080:DXD786081 EGZ786080:EGZ786081 EQV786080:EQV786081 FAR786080:FAR786081 FKN786080:FKN786081 FUJ786080:FUJ786081 GEF786080:GEF786081 GOB786080:GOB786081 GXX786080:GXX786081 HHT786080:HHT786081 HRP786080:HRP786081 IBL786080:IBL786081 ILH786080:ILH786081 IVD786080:IVD786081 JEZ786080:JEZ786081 JOV786080:JOV786081 JYR786080:JYR786081 KIN786080:KIN786081 KSJ786080:KSJ786081 LCF786080:LCF786081 LMB786080:LMB786081 LVX786080:LVX786081 MFT786080:MFT786081 MPP786080:MPP786081 MZL786080:MZL786081 NJH786080:NJH786081 NTD786080:NTD786081 OCZ786080:OCZ786081 OMV786080:OMV786081 OWR786080:OWR786081 PGN786080:PGN786081 PQJ786080:PQJ786081 QAF786080:QAF786081 QKB786080:QKB786081 QTX786080:QTX786081 RDT786080:RDT786081 RNP786080:RNP786081 RXL786080:RXL786081 SHH786080:SHH786081 SRD786080:SRD786081 TAZ786080:TAZ786081 TKV786080:TKV786081 TUR786080:TUR786081 UEN786080:UEN786081 UOJ786080:UOJ786081 UYF786080:UYF786081 VIB786080:VIB786081 VRX786080:VRX786081 WBT786080:WBT786081 WLP786080:WLP786081 WVL786080:WVL786081 E851616:E851617 IZ851616:IZ851617 SV851616:SV851617 ACR851616:ACR851617 AMN851616:AMN851617 AWJ851616:AWJ851617 BGF851616:BGF851617 BQB851616:BQB851617 BZX851616:BZX851617 CJT851616:CJT851617 CTP851616:CTP851617 DDL851616:DDL851617 DNH851616:DNH851617 DXD851616:DXD851617 EGZ851616:EGZ851617 EQV851616:EQV851617 FAR851616:FAR851617 FKN851616:FKN851617 FUJ851616:FUJ851617 GEF851616:GEF851617 GOB851616:GOB851617 GXX851616:GXX851617 HHT851616:HHT851617 HRP851616:HRP851617 IBL851616:IBL851617 ILH851616:ILH851617 IVD851616:IVD851617 JEZ851616:JEZ851617 JOV851616:JOV851617 JYR851616:JYR851617 KIN851616:KIN851617 KSJ851616:KSJ851617 LCF851616:LCF851617 LMB851616:LMB851617 LVX851616:LVX851617 MFT851616:MFT851617 MPP851616:MPP851617 MZL851616:MZL851617 NJH851616:NJH851617 NTD851616:NTD851617 OCZ851616:OCZ851617 OMV851616:OMV851617 OWR851616:OWR851617 PGN851616:PGN851617 PQJ851616:PQJ851617 QAF851616:QAF851617 QKB851616:QKB851617 QTX851616:QTX851617 RDT851616:RDT851617 RNP851616:RNP851617 RXL851616:RXL851617 SHH851616:SHH851617 SRD851616:SRD851617 TAZ851616:TAZ851617 TKV851616:TKV851617 TUR851616:TUR851617 UEN851616:UEN851617 UOJ851616:UOJ851617 UYF851616:UYF851617 VIB851616:VIB851617 VRX851616:VRX851617 WBT851616:WBT851617 WLP851616:WLP851617 WVL851616:WVL851617 E917152:E917153 IZ917152:IZ917153 SV917152:SV917153 ACR917152:ACR917153 AMN917152:AMN917153 AWJ917152:AWJ917153 BGF917152:BGF917153 BQB917152:BQB917153 BZX917152:BZX917153 CJT917152:CJT917153 CTP917152:CTP917153 DDL917152:DDL917153 DNH917152:DNH917153 DXD917152:DXD917153 EGZ917152:EGZ917153 EQV917152:EQV917153 FAR917152:FAR917153 FKN917152:FKN917153 FUJ917152:FUJ917153 GEF917152:GEF917153 GOB917152:GOB917153 GXX917152:GXX917153 HHT917152:HHT917153 HRP917152:HRP917153 IBL917152:IBL917153 ILH917152:ILH917153 IVD917152:IVD917153 JEZ917152:JEZ917153 JOV917152:JOV917153 JYR917152:JYR917153 KIN917152:KIN917153 KSJ917152:KSJ917153 LCF917152:LCF917153 LMB917152:LMB917153 LVX917152:LVX917153 MFT917152:MFT917153 MPP917152:MPP917153 MZL917152:MZL917153 NJH917152:NJH917153 NTD917152:NTD917153 OCZ917152:OCZ917153 OMV917152:OMV917153 OWR917152:OWR917153 PGN917152:PGN917153 PQJ917152:PQJ917153 QAF917152:QAF917153 QKB917152:QKB917153 QTX917152:QTX917153 RDT917152:RDT917153 RNP917152:RNP917153 RXL917152:RXL917153 SHH917152:SHH917153 SRD917152:SRD917153 TAZ917152:TAZ917153 TKV917152:TKV917153 TUR917152:TUR917153 UEN917152:UEN917153 UOJ917152:UOJ917153 UYF917152:UYF917153 VIB917152:VIB917153 VRX917152:VRX917153 WBT917152:WBT917153 WLP917152:WLP917153 WVL917152:WVL917153 E982688:E982689 IZ982688:IZ982689 SV982688:SV982689 ACR982688:ACR982689 AMN982688:AMN982689 AWJ982688:AWJ982689 BGF982688:BGF982689 BQB982688:BQB982689 BZX982688:BZX982689 CJT982688:CJT982689 CTP982688:CTP982689 DDL982688:DDL982689 DNH982688:DNH982689 DXD982688:DXD982689 EGZ982688:EGZ982689 EQV982688:EQV982689 FAR982688:FAR982689 FKN982688:FKN982689 FUJ982688:FUJ982689 GEF982688:GEF982689 GOB982688:GOB982689 GXX982688:GXX982689 HHT982688:HHT982689 HRP982688:HRP982689 IBL982688:IBL982689 ILH982688:ILH982689 IVD982688:IVD982689 JEZ982688:JEZ982689 JOV982688:JOV982689 JYR982688:JYR982689 KIN982688:KIN982689 KSJ982688:KSJ982689 LCF982688:LCF982689 LMB982688:LMB982689 LVX982688:LVX982689 MFT982688:MFT982689 MPP982688:MPP982689 MZL982688:MZL982689 NJH982688:NJH982689 NTD982688:NTD982689 OCZ982688:OCZ982689 OMV982688:OMV982689 OWR982688:OWR982689 PGN982688:PGN982689 PQJ982688:PQJ982689 QAF982688:QAF982689 QKB982688:QKB982689 QTX982688:QTX982689 RDT982688:RDT982689 RNP982688:RNP982689 RXL982688:RXL982689 SHH982688:SHH982689 SRD982688:SRD982689 TAZ982688:TAZ982689 TKV982688:TKV982689 TUR982688:TUR982689 UEN982688:UEN982689 UOJ982688:UOJ982689 UYF982688:UYF982689 VIB982688:VIB982689 VRX982688:VRX982689 WBT982688:WBT982689 WLP982688:WLP982689 WVL982688:WVL982689 E65346:E65348 IZ65346:IZ65348 SV65346:SV65348 ACR65346:ACR65348 AMN65346:AMN65348 AWJ65346:AWJ65348 BGF65346:BGF65348 BQB65346:BQB65348 BZX65346:BZX65348 CJT65346:CJT65348 CTP65346:CTP65348 DDL65346:DDL65348 DNH65346:DNH65348 DXD65346:DXD65348 EGZ65346:EGZ65348 EQV65346:EQV65348 FAR65346:FAR65348 FKN65346:FKN65348 FUJ65346:FUJ65348 GEF65346:GEF65348 GOB65346:GOB65348 GXX65346:GXX65348 HHT65346:HHT65348 HRP65346:HRP65348 IBL65346:IBL65348 ILH65346:ILH65348 IVD65346:IVD65348 JEZ65346:JEZ65348 JOV65346:JOV65348 JYR65346:JYR65348 KIN65346:KIN65348 KSJ65346:KSJ65348 LCF65346:LCF65348 LMB65346:LMB65348 LVX65346:LVX65348 MFT65346:MFT65348 MPP65346:MPP65348 MZL65346:MZL65348 NJH65346:NJH65348 NTD65346:NTD65348 OCZ65346:OCZ65348 OMV65346:OMV65348 OWR65346:OWR65348 PGN65346:PGN65348 PQJ65346:PQJ65348 QAF65346:QAF65348 QKB65346:QKB65348 QTX65346:QTX65348 RDT65346:RDT65348 RNP65346:RNP65348 RXL65346:RXL65348 SHH65346:SHH65348 SRD65346:SRD65348 TAZ65346:TAZ65348 TKV65346:TKV65348 TUR65346:TUR65348 UEN65346:UEN65348 UOJ65346:UOJ65348 UYF65346:UYF65348 VIB65346:VIB65348 VRX65346:VRX65348 WBT65346:WBT65348 WLP65346:WLP65348 WVL65346:WVL65348 E130882:E130884 IZ130882:IZ130884 SV130882:SV130884 ACR130882:ACR130884 AMN130882:AMN130884 AWJ130882:AWJ130884 BGF130882:BGF130884 BQB130882:BQB130884 BZX130882:BZX130884 CJT130882:CJT130884 CTP130882:CTP130884 DDL130882:DDL130884 DNH130882:DNH130884 DXD130882:DXD130884 EGZ130882:EGZ130884 EQV130882:EQV130884 FAR130882:FAR130884 FKN130882:FKN130884 FUJ130882:FUJ130884 GEF130882:GEF130884 GOB130882:GOB130884 GXX130882:GXX130884 HHT130882:HHT130884 HRP130882:HRP130884 IBL130882:IBL130884 ILH130882:ILH130884 IVD130882:IVD130884 JEZ130882:JEZ130884 JOV130882:JOV130884 JYR130882:JYR130884 KIN130882:KIN130884 KSJ130882:KSJ130884 LCF130882:LCF130884 LMB130882:LMB130884 LVX130882:LVX130884 MFT130882:MFT130884 MPP130882:MPP130884 MZL130882:MZL130884 NJH130882:NJH130884 NTD130882:NTD130884 OCZ130882:OCZ130884 OMV130882:OMV130884 OWR130882:OWR130884 PGN130882:PGN130884 PQJ130882:PQJ130884 QAF130882:QAF130884 QKB130882:QKB130884 QTX130882:QTX130884 RDT130882:RDT130884 RNP130882:RNP130884 RXL130882:RXL130884 SHH130882:SHH130884 SRD130882:SRD130884 TAZ130882:TAZ130884 TKV130882:TKV130884 TUR130882:TUR130884 UEN130882:UEN130884 UOJ130882:UOJ130884 UYF130882:UYF130884 VIB130882:VIB130884 VRX130882:VRX130884 WBT130882:WBT130884 WLP130882:WLP130884 WVL130882:WVL130884 E196418:E196420 IZ196418:IZ196420 SV196418:SV196420 ACR196418:ACR196420 AMN196418:AMN196420 AWJ196418:AWJ196420 BGF196418:BGF196420 BQB196418:BQB196420 BZX196418:BZX196420 CJT196418:CJT196420 CTP196418:CTP196420 DDL196418:DDL196420 DNH196418:DNH196420 DXD196418:DXD196420 EGZ196418:EGZ196420 EQV196418:EQV196420 FAR196418:FAR196420 FKN196418:FKN196420 FUJ196418:FUJ196420 GEF196418:GEF196420 GOB196418:GOB196420 GXX196418:GXX196420 HHT196418:HHT196420 HRP196418:HRP196420 IBL196418:IBL196420 ILH196418:ILH196420 IVD196418:IVD196420 JEZ196418:JEZ196420 JOV196418:JOV196420 JYR196418:JYR196420 KIN196418:KIN196420 KSJ196418:KSJ196420 LCF196418:LCF196420 LMB196418:LMB196420 LVX196418:LVX196420 MFT196418:MFT196420 MPP196418:MPP196420 MZL196418:MZL196420 NJH196418:NJH196420 NTD196418:NTD196420 OCZ196418:OCZ196420 OMV196418:OMV196420 OWR196418:OWR196420 PGN196418:PGN196420 PQJ196418:PQJ196420 QAF196418:QAF196420 QKB196418:QKB196420 QTX196418:QTX196420 RDT196418:RDT196420 RNP196418:RNP196420 RXL196418:RXL196420 SHH196418:SHH196420 SRD196418:SRD196420 TAZ196418:TAZ196420 TKV196418:TKV196420 TUR196418:TUR196420 UEN196418:UEN196420 UOJ196418:UOJ196420 UYF196418:UYF196420 VIB196418:VIB196420 VRX196418:VRX196420 WBT196418:WBT196420 WLP196418:WLP196420 WVL196418:WVL196420 E261954:E261956 IZ261954:IZ261956 SV261954:SV261956 ACR261954:ACR261956 AMN261954:AMN261956 AWJ261954:AWJ261956 BGF261954:BGF261956 BQB261954:BQB261956 BZX261954:BZX261956 CJT261954:CJT261956 CTP261954:CTP261956 DDL261954:DDL261956 DNH261954:DNH261956 DXD261954:DXD261956 EGZ261954:EGZ261956 EQV261954:EQV261956 FAR261954:FAR261956 FKN261954:FKN261956 FUJ261954:FUJ261956 GEF261954:GEF261956 GOB261954:GOB261956 GXX261954:GXX261956 HHT261954:HHT261956 HRP261954:HRP261956 IBL261954:IBL261956 ILH261954:ILH261956 IVD261954:IVD261956 JEZ261954:JEZ261956 JOV261954:JOV261956 JYR261954:JYR261956 KIN261954:KIN261956 KSJ261954:KSJ261956 LCF261954:LCF261956 LMB261954:LMB261956 LVX261954:LVX261956 MFT261954:MFT261956 MPP261954:MPP261956 MZL261954:MZL261956 NJH261954:NJH261956 NTD261954:NTD261956 OCZ261954:OCZ261956 OMV261954:OMV261956 OWR261954:OWR261956 PGN261954:PGN261956 PQJ261954:PQJ261956 QAF261954:QAF261956 QKB261954:QKB261956 QTX261954:QTX261956 RDT261954:RDT261956 RNP261954:RNP261956 RXL261954:RXL261956 SHH261954:SHH261956 SRD261954:SRD261956 TAZ261954:TAZ261956 TKV261954:TKV261956 TUR261954:TUR261956 UEN261954:UEN261956 UOJ261954:UOJ261956 UYF261954:UYF261956 VIB261954:VIB261956 VRX261954:VRX261956 WBT261954:WBT261956 WLP261954:WLP261956 WVL261954:WVL261956 E327490:E327492 IZ327490:IZ327492 SV327490:SV327492 ACR327490:ACR327492 AMN327490:AMN327492 AWJ327490:AWJ327492 BGF327490:BGF327492 BQB327490:BQB327492 BZX327490:BZX327492 CJT327490:CJT327492 CTP327490:CTP327492 DDL327490:DDL327492 DNH327490:DNH327492 DXD327490:DXD327492 EGZ327490:EGZ327492 EQV327490:EQV327492 FAR327490:FAR327492 FKN327490:FKN327492 FUJ327490:FUJ327492 GEF327490:GEF327492 GOB327490:GOB327492 GXX327490:GXX327492 HHT327490:HHT327492 HRP327490:HRP327492 IBL327490:IBL327492 ILH327490:ILH327492 IVD327490:IVD327492 JEZ327490:JEZ327492 JOV327490:JOV327492 JYR327490:JYR327492 KIN327490:KIN327492 KSJ327490:KSJ327492 LCF327490:LCF327492 LMB327490:LMB327492 LVX327490:LVX327492 MFT327490:MFT327492 MPP327490:MPP327492 MZL327490:MZL327492 NJH327490:NJH327492 NTD327490:NTD327492 OCZ327490:OCZ327492 OMV327490:OMV327492 OWR327490:OWR327492 PGN327490:PGN327492 PQJ327490:PQJ327492 QAF327490:QAF327492 QKB327490:QKB327492 QTX327490:QTX327492 RDT327490:RDT327492 RNP327490:RNP327492 RXL327490:RXL327492 SHH327490:SHH327492 SRD327490:SRD327492 TAZ327490:TAZ327492 TKV327490:TKV327492 TUR327490:TUR327492 UEN327490:UEN327492 UOJ327490:UOJ327492 UYF327490:UYF327492 VIB327490:VIB327492 VRX327490:VRX327492 WBT327490:WBT327492 WLP327490:WLP327492 WVL327490:WVL327492 E393026:E393028 IZ393026:IZ393028 SV393026:SV393028 ACR393026:ACR393028 AMN393026:AMN393028 AWJ393026:AWJ393028 BGF393026:BGF393028 BQB393026:BQB393028 BZX393026:BZX393028 CJT393026:CJT393028 CTP393026:CTP393028 DDL393026:DDL393028 DNH393026:DNH393028 DXD393026:DXD393028 EGZ393026:EGZ393028 EQV393026:EQV393028 FAR393026:FAR393028 FKN393026:FKN393028 FUJ393026:FUJ393028 GEF393026:GEF393028 GOB393026:GOB393028 GXX393026:GXX393028 HHT393026:HHT393028 HRP393026:HRP393028 IBL393026:IBL393028 ILH393026:ILH393028 IVD393026:IVD393028 JEZ393026:JEZ393028 JOV393026:JOV393028 JYR393026:JYR393028 KIN393026:KIN393028 KSJ393026:KSJ393028 LCF393026:LCF393028 LMB393026:LMB393028 LVX393026:LVX393028 MFT393026:MFT393028 MPP393026:MPP393028 MZL393026:MZL393028 NJH393026:NJH393028 NTD393026:NTD393028 OCZ393026:OCZ393028 OMV393026:OMV393028 OWR393026:OWR393028 PGN393026:PGN393028 PQJ393026:PQJ393028 QAF393026:QAF393028 QKB393026:QKB393028 QTX393026:QTX393028 RDT393026:RDT393028 RNP393026:RNP393028 RXL393026:RXL393028 SHH393026:SHH393028 SRD393026:SRD393028 TAZ393026:TAZ393028 TKV393026:TKV393028 TUR393026:TUR393028 UEN393026:UEN393028 UOJ393026:UOJ393028 UYF393026:UYF393028 VIB393026:VIB393028 VRX393026:VRX393028 WBT393026:WBT393028 WLP393026:WLP393028 WVL393026:WVL393028 E458562:E458564 IZ458562:IZ458564 SV458562:SV458564 ACR458562:ACR458564 AMN458562:AMN458564 AWJ458562:AWJ458564 BGF458562:BGF458564 BQB458562:BQB458564 BZX458562:BZX458564 CJT458562:CJT458564 CTP458562:CTP458564 DDL458562:DDL458564 DNH458562:DNH458564 DXD458562:DXD458564 EGZ458562:EGZ458564 EQV458562:EQV458564 FAR458562:FAR458564 FKN458562:FKN458564 FUJ458562:FUJ458564 GEF458562:GEF458564 GOB458562:GOB458564 GXX458562:GXX458564 HHT458562:HHT458564 HRP458562:HRP458564 IBL458562:IBL458564 ILH458562:ILH458564 IVD458562:IVD458564 JEZ458562:JEZ458564 JOV458562:JOV458564 JYR458562:JYR458564 KIN458562:KIN458564 KSJ458562:KSJ458564 LCF458562:LCF458564 LMB458562:LMB458564 LVX458562:LVX458564 MFT458562:MFT458564 MPP458562:MPP458564 MZL458562:MZL458564 NJH458562:NJH458564 NTD458562:NTD458564 OCZ458562:OCZ458564 OMV458562:OMV458564 OWR458562:OWR458564 PGN458562:PGN458564 PQJ458562:PQJ458564 QAF458562:QAF458564 QKB458562:QKB458564 QTX458562:QTX458564 RDT458562:RDT458564 RNP458562:RNP458564 RXL458562:RXL458564 SHH458562:SHH458564 SRD458562:SRD458564 TAZ458562:TAZ458564 TKV458562:TKV458564 TUR458562:TUR458564 UEN458562:UEN458564 UOJ458562:UOJ458564 UYF458562:UYF458564 VIB458562:VIB458564 VRX458562:VRX458564 WBT458562:WBT458564 WLP458562:WLP458564 WVL458562:WVL458564 E524098:E524100 IZ524098:IZ524100 SV524098:SV524100 ACR524098:ACR524100 AMN524098:AMN524100 AWJ524098:AWJ524100 BGF524098:BGF524100 BQB524098:BQB524100 BZX524098:BZX524100 CJT524098:CJT524100 CTP524098:CTP524100 DDL524098:DDL524100 DNH524098:DNH524100 DXD524098:DXD524100 EGZ524098:EGZ524100 EQV524098:EQV524100 FAR524098:FAR524100 FKN524098:FKN524100 FUJ524098:FUJ524100 GEF524098:GEF524100 GOB524098:GOB524100 GXX524098:GXX524100 HHT524098:HHT524100 HRP524098:HRP524100 IBL524098:IBL524100 ILH524098:ILH524100 IVD524098:IVD524100 JEZ524098:JEZ524100 JOV524098:JOV524100 JYR524098:JYR524100 KIN524098:KIN524100 KSJ524098:KSJ524100 LCF524098:LCF524100 LMB524098:LMB524100 LVX524098:LVX524100 MFT524098:MFT524100 MPP524098:MPP524100 MZL524098:MZL524100 NJH524098:NJH524100 NTD524098:NTD524100 OCZ524098:OCZ524100 OMV524098:OMV524100 OWR524098:OWR524100 PGN524098:PGN524100 PQJ524098:PQJ524100 QAF524098:QAF524100 QKB524098:QKB524100 QTX524098:QTX524100 RDT524098:RDT524100 RNP524098:RNP524100 RXL524098:RXL524100 SHH524098:SHH524100 SRD524098:SRD524100 TAZ524098:TAZ524100 TKV524098:TKV524100 TUR524098:TUR524100 UEN524098:UEN524100 UOJ524098:UOJ524100 UYF524098:UYF524100 VIB524098:VIB524100 VRX524098:VRX524100 WBT524098:WBT524100 WLP524098:WLP524100 WVL524098:WVL524100 E589634:E589636 IZ589634:IZ589636 SV589634:SV589636 ACR589634:ACR589636 AMN589634:AMN589636 AWJ589634:AWJ589636 BGF589634:BGF589636 BQB589634:BQB589636 BZX589634:BZX589636 CJT589634:CJT589636 CTP589634:CTP589636 DDL589634:DDL589636 DNH589634:DNH589636 DXD589634:DXD589636 EGZ589634:EGZ589636 EQV589634:EQV589636 FAR589634:FAR589636 FKN589634:FKN589636 FUJ589634:FUJ589636 GEF589634:GEF589636 GOB589634:GOB589636 GXX589634:GXX589636 HHT589634:HHT589636 HRP589634:HRP589636 IBL589634:IBL589636 ILH589634:ILH589636 IVD589634:IVD589636 JEZ589634:JEZ589636 JOV589634:JOV589636 JYR589634:JYR589636 KIN589634:KIN589636 KSJ589634:KSJ589636 LCF589634:LCF589636 LMB589634:LMB589636 LVX589634:LVX589636 MFT589634:MFT589636 MPP589634:MPP589636 MZL589634:MZL589636 NJH589634:NJH589636 NTD589634:NTD589636 OCZ589634:OCZ589636 OMV589634:OMV589636 OWR589634:OWR589636 PGN589634:PGN589636 PQJ589634:PQJ589636 QAF589634:QAF589636 QKB589634:QKB589636 QTX589634:QTX589636 RDT589634:RDT589636 RNP589634:RNP589636 RXL589634:RXL589636 SHH589634:SHH589636 SRD589634:SRD589636 TAZ589634:TAZ589636 TKV589634:TKV589636 TUR589634:TUR589636 UEN589634:UEN589636 UOJ589634:UOJ589636 UYF589634:UYF589636 VIB589634:VIB589636 VRX589634:VRX589636 WBT589634:WBT589636 WLP589634:WLP589636 WVL589634:WVL589636 E655170:E655172 IZ655170:IZ655172 SV655170:SV655172 ACR655170:ACR655172 AMN655170:AMN655172 AWJ655170:AWJ655172 BGF655170:BGF655172 BQB655170:BQB655172 BZX655170:BZX655172 CJT655170:CJT655172 CTP655170:CTP655172 DDL655170:DDL655172 DNH655170:DNH655172 DXD655170:DXD655172 EGZ655170:EGZ655172 EQV655170:EQV655172 FAR655170:FAR655172 FKN655170:FKN655172 FUJ655170:FUJ655172 GEF655170:GEF655172 GOB655170:GOB655172 GXX655170:GXX655172 HHT655170:HHT655172 HRP655170:HRP655172 IBL655170:IBL655172 ILH655170:ILH655172 IVD655170:IVD655172 JEZ655170:JEZ655172 JOV655170:JOV655172 JYR655170:JYR655172 KIN655170:KIN655172 KSJ655170:KSJ655172 LCF655170:LCF655172 LMB655170:LMB655172 LVX655170:LVX655172 MFT655170:MFT655172 MPP655170:MPP655172 MZL655170:MZL655172 NJH655170:NJH655172 NTD655170:NTD655172 OCZ655170:OCZ655172 OMV655170:OMV655172 OWR655170:OWR655172 PGN655170:PGN655172 PQJ655170:PQJ655172 QAF655170:QAF655172 QKB655170:QKB655172 QTX655170:QTX655172 RDT655170:RDT655172 RNP655170:RNP655172 RXL655170:RXL655172 SHH655170:SHH655172 SRD655170:SRD655172 TAZ655170:TAZ655172 TKV655170:TKV655172 TUR655170:TUR655172 UEN655170:UEN655172 UOJ655170:UOJ655172 UYF655170:UYF655172 VIB655170:VIB655172 VRX655170:VRX655172 WBT655170:WBT655172 WLP655170:WLP655172 WVL655170:WVL655172 E720706:E720708 IZ720706:IZ720708 SV720706:SV720708 ACR720706:ACR720708 AMN720706:AMN720708 AWJ720706:AWJ720708 BGF720706:BGF720708 BQB720706:BQB720708 BZX720706:BZX720708 CJT720706:CJT720708 CTP720706:CTP720708 DDL720706:DDL720708 DNH720706:DNH720708 DXD720706:DXD720708 EGZ720706:EGZ720708 EQV720706:EQV720708 FAR720706:FAR720708 FKN720706:FKN720708 FUJ720706:FUJ720708 GEF720706:GEF720708 GOB720706:GOB720708 GXX720706:GXX720708 HHT720706:HHT720708 HRP720706:HRP720708 IBL720706:IBL720708 ILH720706:ILH720708 IVD720706:IVD720708 JEZ720706:JEZ720708 JOV720706:JOV720708 JYR720706:JYR720708 KIN720706:KIN720708 KSJ720706:KSJ720708 LCF720706:LCF720708 LMB720706:LMB720708 LVX720706:LVX720708 MFT720706:MFT720708 MPP720706:MPP720708 MZL720706:MZL720708 NJH720706:NJH720708 NTD720706:NTD720708 OCZ720706:OCZ720708 OMV720706:OMV720708 OWR720706:OWR720708 PGN720706:PGN720708 PQJ720706:PQJ720708 QAF720706:QAF720708 QKB720706:QKB720708 QTX720706:QTX720708 RDT720706:RDT720708 RNP720706:RNP720708 RXL720706:RXL720708 SHH720706:SHH720708 SRD720706:SRD720708 TAZ720706:TAZ720708 TKV720706:TKV720708 TUR720706:TUR720708 UEN720706:UEN720708 UOJ720706:UOJ720708 UYF720706:UYF720708 VIB720706:VIB720708 VRX720706:VRX720708 WBT720706:WBT720708 WLP720706:WLP720708 WVL720706:WVL720708 E786242:E786244 IZ786242:IZ786244 SV786242:SV786244 ACR786242:ACR786244 AMN786242:AMN786244 AWJ786242:AWJ786244 BGF786242:BGF786244 BQB786242:BQB786244 BZX786242:BZX786244 CJT786242:CJT786244 CTP786242:CTP786244 DDL786242:DDL786244 DNH786242:DNH786244 DXD786242:DXD786244 EGZ786242:EGZ786244 EQV786242:EQV786244 FAR786242:FAR786244 FKN786242:FKN786244 FUJ786242:FUJ786244 GEF786242:GEF786244 GOB786242:GOB786244 GXX786242:GXX786244 HHT786242:HHT786244 HRP786242:HRP786244 IBL786242:IBL786244 ILH786242:ILH786244 IVD786242:IVD786244 JEZ786242:JEZ786244 JOV786242:JOV786244 JYR786242:JYR786244 KIN786242:KIN786244 KSJ786242:KSJ786244 LCF786242:LCF786244 LMB786242:LMB786244 LVX786242:LVX786244 MFT786242:MFT786244 MPP786242:MPP786244 MZL786242:MZL786244 NJH786242:NJH786244 NTD786242:NTD786244 OCZ786242:OCZ786244 OMV786242:OMV786244 OWR786242:OWR786244 PGN786242:PGN786244 PQJ786242:PQJ786244 QAF786242:QAF786244 QKB786242:QKB786244 QTX786242:QTX786244 RDT786242:RDT786244 RNP786242:RNP786244 RXL786242:RXL786244 SHH786242:SHH786244 SRD786242:SRD786244 TAZ786242:TAZ786244 TKV786242:TKV786244 TUR786242:TUR786244 UEN786242:UEN786244 UOJ786242:UOJ786244 UYF786242:UYF786244 VIB786242:VIB786244 VRX786242:VRX786244 WBT786242:WBT786244 WLP786242:WLP786244 WVL786242:WVL786244 E851778:E851780 IZ851778:IZ851780 SV851778:SV851780 ACR851778:ACR851780 AMN851778:AMN851780 AWJ851778:AWJ851780 BGF851778:BGF851780 BQB851778:BQB851780 BZX851778:BZX851780 CJT851778:CJT851780 CTP851778:CTP851780 DDL851778:DDL851780 DNH851778:DNH851780 DXD851778:DXD851780 EGZ851778:EGZ851780 EQV851778:EQV851780 FAR851778:FAR851780 FKN851778:FKN851780 FUJ851778:FUJ851780 GEF851778:GEF851780 GOB851778:GOB851780 GXX851778:GXX851780 HHT851778:HHT851780 HRP851778:HRP851780 IBL851778:IBL851780 ILH851778:ILH851780 IVD851778:IVD851780 JEZ851778:JEZ851780 JOV851778:JOV851780 JYR851778:JYR851780 KIN851778:KIN851780 KSJ851778:KSJ851780 LCF851778:LCF851780 LMB851778:LMB851780 LVX851778:LVX851780 MFT851778:MFT851780 MPP851778:MPP851780 MZL851778:MZL851780 NJH851778:NJH851780 NTD851778:NTD851780 OCZ851778:OCZ851780 OMV851778:OMV851780 OWR851778:OWR851780 PGN851778:PGN851780 PQJ851778:PQJ851780 QAF851778:QAF851780 QKB851778:QKB851780 QTX851778:QTX851780 RDT851778:RDT851780 RNP851778:RNP851780 RXL851778:RXL851780 SHH851778:SHH851780 SRD851778:SRD851780 TAZ851778:TAZ851780 TKV851778:TKV851780 TUR851778:TUR851780 UEN851778:UEN851780 UOJ851778:UOJ851780 UYF851778:UYF851780 VIB851778:VIB851780 VRX851778:VRX851780 WBT851778:WBT851780 WLP851778:WLP851780 WVL851778:WVL851780 E917314:E917316 IZ917314:IZ917316 SV917314:SV917316 ACR917314:ACR917316 AMN917314:AMN917316 AWJ917314:AWJ917316 BGF917314:BGF917316 BQB917314:BQB917316 BZX917314:BZX917316 CJT917314:CJT917316 CTP917314:CTP917316 DDL917314:DDL917316 DNH917314:DNH917316 DXD917314:DXD917316 EGZ917314:EGZ917316 EQV917314:EQV917316 FAR917314:FAR917316 FKN917314:FKN917316 FUJ917314:FUJ917316 GEF917314:GEF917316 GOB917314:GOB917316 GXX917314:GXX917316 HHT917314:HHT917316 HRP917314:HRP917316 IBL917314:IBL917316 ILH917314:ILH917316 IVD917314:IVD917316 JEZ917314:JEZ917316 JOV917314:JOV917316 JYR917314:JYR917316 KIN917314:KIN917316 KSJ917314:KSJ917316 LCF917314:LCF917316 LMB917314:LMB917316 LVX917314:LVX917316 MFT917314:MFT917316 MPP917314:MPP917316 MZL917314:MZL917316 NJH917314:NJH917316 NTD917314:NTD917316 OCZ917314:OCZ917316 OMV917314:OMV917316 OWR917314:OWR917316 PGN917314:PGN917316 PQJ917314:PQJ917316 QAF917314:QAF917316 QKB917314:QKB917316 QTX917314:QTX917316 RDT917314:RDT917316 RNP917314:RNP917316 RXL917314:RXL917316 SHH917314:SHH917316 SRD917314:SRD917316 TAZ917314:TAZ917316 TKV917314:TKV917316 TUR917314:TUR917316 UEN917314:UEN917316 UOJ917314:UOJ917316 UYF917314:UYF917316 VIB917314:VIB917316 VRX917314:VRX917316 WBT917314:WBT917316 WLP917314:WLP917316 WVL917314:WVL917316 E982850:E982852 IZ982850:IZ982852 SV982850:SV982852 ACR982850:ACR982852 AMN982850:AMN982852 AWJ982850:AWJ982852 BGF982850:BGF982852 BQB982850:BQB982852 BZX982850:BZX982852 CJT982850:CJT982852 CTP982850:CTP982852 DDL982850:DDL982852 DNH982850:DNH982852 DXD982850:DXD982852 EGZ982850:EGZ982852 EQV982850:EQV982852 FAR982850:FAR982852 FKN982850:FKN982852 FUJ982850:FUJ982852 GEF982850:GEF982852 GOB982850:GOB982852 GXX982850:GXX982852 HHT982850:HHT982852 HRP982850:HRP982852 IBL982850:IBL982852 ILH982850:ILH982852 IVD982850:IVD982852 JEZ982850:JEZ982852 JOV982850:JOV982852 JYR982850:JYR982852 KIN982850:KIN982852 KSJ982850:KSJ982852 LCF982850:LCF982852 LMB982850:LMB982852 LVX982850:LVX982852 MFT982850:MFT982852 MPP982850:MPP982852 MZL982850:MZL982852 NJH982850:NJH982852 NTD982850:NTD982852 OCZ982850:OCZ982852 OMV982850:OMV982852 OWR982850:OWR982852 PGN982850:PGN982852 PQJ982850:PQJ982852 QAF982850:QAF982852 QKB982850:QKB982852 QTX982850:QTX982852 RDT982850:RDT982852 RNP982850:RNP982852 RXL982850:RXL982852 SHH982850:SHH982852 SRD982850:SRD982852 TAZ982850:TAZ982852 TKV982850:TKV982852 TUR982850:TUR982852 UEN982850:UEN982852 UOJ982850:UOJ982852 UYF982850:UYF982852 VIB982850:VIB982852 VRX982850:VRX982852 WBT982850:WBT982852 WLP982850:WLP982852 WVL982850:WVL982852 E65204:E65210 IZ65204:IZ65210 SV65204:SV65210 ACR65204:ACR65210 AMN65204:AMN65210 AWJ65204:AWJ65210 BGF65204:BGF65210 BQB65204:BQB65210 BZX65204:BZX65210 CJT65204:CJT65210 CTP65204:CTP65210 DDL65204:DDL65210 DNH65204:DNH65210 DXD65204:DXD65210 EGZ65204:EGZ65210 EQV65204:EQV65210 FAR65204:FAR65210 FKN65204:FKN65210 FUJ65204:FUJ65210 GEF65204:GEF65210 GOB65204:GOB65210 GXX65204:GXX65210 HHT65204:HHT65210 HRP65204:HRP65210 IBL65204:IBL65210 ILH65204:ILH65210 IVD65204:IVD65210 JEZ65204:JEZ65210 JOV65204:JOV65210 JYR65204:JYR65210 KIN65204:KIN65210 KSJ65204:KSJ65210 LCF65204:LCF65210 LMB65204:LMB65210 LVX65204:LVX65210 MFT65204:MFT65210 MPP65204:MPP65210 MZL65204:MZL65210 NJH65204:NJH65210 NTD65204:NTD65210 OCZ65204:OCZ65210 OMV65204:OMV65210 OWR65204:OWR65210 PGN65204:PGN65210 PQJ65204:PQJ65210 QAF65204:QAF65210 QKB65204:QKB65210 QTX65204:QTX65210 RDT65204:RDT65210 RNP65204:RNP65210 RXL65204:RXL65210 SHH65204:SHH65210 SRD65204:SRD65210 TAZ65204:TAZ65210 TKV65204:TKV65210 TUR65204:TUR65210 UEN65204:UEN65210 UOJ65204:UOJ65210 UYF65204:UYF65210 VIB65204:VIB65210 VRX65204:VRX65210 WBT65204:WBT65210 WLP65204:WLP65210 WVL65204:WVL65210 E130740:E130746 IZ130740:IZ130746 SV130740:SV130746 ACR130740:ACR130746 AMN130740:AMN130746 AWJ130740:AWJ130746 BGF130740:BGF130746 BQB130740:BQB130746 BZX130740:BZX130746 CJT130740:CJT130746 CTP130740:CTP130746 DDL130740:DDL130746 DNH130740:DNH130746 DXD130740:DXD130746 EGZ130740:EGZ130746 EQV130740:EQV130746 FAR130740:FAR130746 FKN130740:FKN130746 FUJ130740:FUJ130746 GEF130740:GEF130746 GOB130740:GOB130746 GXX130740:GXX130746 HHT130740:HHT130746 HRP130740:HRP130746 IBL130740:IBL130746 ILH130740:ILH130746 IVD130740:IVD130746 JEZ130740:JEZ130746 JOV130740:JOV130746 JYR130740:JYR130746 KIN130740:KIN130746 KSJ130740:KSJ130746 LCF130740:LCF130746 LMB130740:LMB130746 LVX130740:LVX130746 MFT130740:MFT130746 MPP130740:MPP130746 MZL130740:MZL130746 NJH130740:NJH130746 NTD130740:NTD130746 OCZ130740:OCZ130746 OMV130740:OMV130746 OWR130740:OWR130746 PGN130740:PGN130746 PQJ130740:PQJ130746 QAF130740:QAF130746 QKB130740:QKB130746 QTX130740:QTX130746 RDT130740:RDT130746 RNP130740:RNP130746 RXL130740:RXL130746 SHH130740:SHH130746 SRD130740:SRD130746 TAZ130740:TAZ130746 TKV130740:TKV130746 TUR130740:TUR130746 UEN130740:UEN130746 UOJ130740:UOJ130746 UYF130740:UYF130746 VIB130740:VIB130746 VRX130740:VRX130746 WBT130740:WBT130746 WLP130740:WLP130746 WVL130740:WVL130746 E196276:E196282 IZ196276:IZ196282 SV196276:SV196282 ACR196276:ACR196282 AMN196276:AMN196282 AWJ196276:AWJ196282 BGF196276:BGF196282 BQB196276:BQB196282 BZX196276:BZX196282 CJT196276:CJT196282 CTP196276:CTP196282 DDL196276:DDL196282 DNH196276:DNH196282 DXD196276:DXD196282 EGZ196276:EGZ196282 EQV196276:EQV196282 FAR196276:FAR196282 FKN196276:FKN196282 FUJ196276:FUJ196282 GEF196276:GEF196282 GOB196276:GOB196282 GXX196276:GXX196282 HHT196276:HHT196282 HRP196276:HRP196282 IBL196276:IBL196282 ILH196276:ILH196282 IVD196276:IVD196282 JEZ196276:JEZ196282 JOV196276:JOV196282 JYR196276:JYR196282 KIN196276:KIN196282 KSJ196276:KSJ196282 LCF196276:LCF196282 LMB196276:LMB196282 LVX196276:LVX196282 MFT196276:MFT196282 MPP196276:MPP196282 MZL196276:MZL196282 NJH196276:NJH196282 NTD196276:NTD196282 OCZ196276:OCZ196282 OMV196276:OMV196282 OWR196276:OWR196282 PGN196276:PGN196282 PQJ196276:PQJ196282 QAF196276:QAF196282 QKB196276:QKB196282 QTX196276:QTX196282 RDT196276:RDT196282 RNP196276:RNP196282 RXL196276:RXL196282 SHH196276:SHH196282 SRD196276:SRD196282 TAZ196276:TAZ196282 TKV196276:TKV196282 TUR196276:TUR196282 UEN196276:UEN196282 UOJ196276:UOJ196282 UYF196276:UYF196282 VIB196276:VIB196282 VRX196276:VRX196282 WBT196276:WBT196282 WLP196276:WLP196282 WVL196276:WVL196282 E261812:E261818 IZ261812:IZ261818 SV261812:SV261818 ACR261812:ACR261818 AMN261812:AMN261818 AWJ261812:AWJ261818 BGF261812:BGF261818 BQB261812:BQB261818 BZX261812:BZX261818 CJT261812:CJT261818 CTP261812:CTP261818 DDL261812:DDL261818 DNH261812:DNH261818 DXD261812:DXD261818 EGZ261812:EGZ261818 EQV261812:EQV261818 FAR261812:FAR261818 FKN261812:FKN261818 FUJ261812:FUJ261818 GEF261812:GEF261818 GOB261812:GOB261818 GXX261812:GXX261818 HHT261812:HHT261818 HRP261812:HRP261818 IBL261812:IBL261818 ILH261812:ILH261818 IVD261812:IVD261818 JEZ261812:JEZ261818 JOV261812:JOV261818 JYR261812:JYR261818 KIN261812:KIN261818 KSJ261812:KSJ261818 LCF261812:LCF261818 LMB261812:LMB261818 LVX261812:LVX261818 MFT261812:MFT261818 MPP261812:MPP261818 MZL261812:MZL261818 NJH261812:NJH261818 NTD261812:NTD261818 OCZ261812:OCZ261818 OMV261812:OMV261818 OWR261812:OWR261818 PGN261812:PGN261818 PQJ261812:PQJ261818 QAF261812:QAF261818 QKB261812:QKB261818 QTX261812:QTX261818 RDT261812:RDT261818 RNP261812:RNP261818 RXL261812:RXL261818 SHH261812:SHH261818 SRD261812:SRD261818 TAZ261812:TAZ261818 TKV261812:TKV261818 TUR261812:TUR261818 UEN261812:UEN261818 UOJ261812:UOJ261818 UYF261812:UYF261818 VIB261812:VIB261818 VRX261812:VRX261818 WBT261812:WBT261818 WLP261812:WLP261818 WVL261812:WVL261818 E327348:E327354 IZ327348:IZ327354 SV327348:SV327354 ACR327348:ACR327354 AMN327348:AMN327354 AWJ327348:AWJ327354 BGF327348:BGF327354 BQB327348:BQB327354 BZX327348:BZX327354 CJT327348:CJT327354 CTP327348:CTP327354 DDL327348:DDL327354 DNH327348:DNH327354 DXD327348:DXD327354 EGZ327348:EGZ327354 EQV327348:EQV327354 FAR327348:FAR327354 FKN327348:FKN327354 FUJ327348:FUJ327354 GEF327348:GEF327354 GOB327348:GOB327354 GXX327348:GXX327354 HHT327348:HHT327354 HRP327348:HRP327354 IBL327348:IBL327354 ILH327348:ILH327354 IVD327348:IVD327354 JEZ327348:JEZ327354 JOV327348:JOV327354 JYR327348:JYR327354 KIN327348:KIN327354 KSJ327348:KSJ327354 LCF327348:LCF327354 LMB327348:LMB327354 LVX327348:LVX327354 MFT327348:MFT327354 MPP327348:MPP327354 MZL327348:MZL327354 NJH327348:NJH327354 NTD327348:NTD327354 OCZ327348:OCZ327354 OMV327348:OMV327354 OWR327348:OWR327354 PGN327348:PGN327354 PQJ327348:PQJ327354 QAF327348:QAF327354 QKB327348:QKB327354 QTX327348:QTX327354 RDT327348:RDT327354 RNP327348:RNP327354 RXL327348:RXL327354 SHH327348:SHH327354 SRD327348:SRD327354 TAZ327348:TAZ327354 TKV327348:TKV327354 TUR327348:TUR327354 UEN327348:UEN327354 UOJ327348:UOJ327354 UYF327348:UYF327354 VIB327348:VIB327354 VRX327348:VRX327354 WBT327348:WBT327354 WLP327348:WLP327354 WVL327348:WVL327354 E392884:E392890 IZ392884:IZ392890 SV392884:SV392890 ACR392884:ACR392890 AMN392884:AMN392890 AWJ392884:AWJ392890 BGF392884:BGF392890 BQB392884:BQB392890 BZX392884:BZX392890 CJT392884:CJT392890 CTP392884:CTP392890 DDL392884:DDL392890 DNH392884:DNH392890 DXD392884:DXD392890 EGZ392884:EGZ392890 EQV392884:EQV392890 FAR392884:FAR392890 FKN392884:FKN392890 FUJ392884:FUJ392890 GEF392884:GEF392890 GOB392884:GOB392890 GXX392884:GXX392890 HHT392884:HHT392890 HRP392884:HRP392890 IBL392884:IBL392890 ILH392884:ILH392890 IVD392884:IVD392890 JEZ392884:JEZ392890 JOV392884:JOV392890 JYR392884:JYR392890 KIN392884:KIN392890 KSJ392884:KSJ392890 LCF392884:LCF392890 LMB392884:LMB392890 LVX392884:LVX392890 MFT392884:MFT392890 MPP392884:MPP392890 MZL392884:MZL392890 NJH392884:NJH392890 NTD392884:NTD392890 OCZ392884:OCZ392890 OMV392884:OMV392890 OWR392884:OWR392890 PGN392884:PGN392890 PQJ392884:PQJ392890 QAF392884:QAF392890 QKB392884:QKB392890 QTX392884:QTX392890 RDT392884:RDT392890 RNP392884:RNP392890 RXL392884:RXL392890 SHH392884:SHH392890 SRD392884:SRD392890 TAZ392884:TAZ392890 TKV392884:TKV392890 TUR392884:TUR392890 UEN392884:UEN392890 UOJ392884:UOJ392890 UYF392884:UYF392890 VIB392884:VIB392890 VRX392884:VRX392890 WBT392884:WBT392890 WLP392884:WLP392890 WVL392884:WVL392890 E458420:E458426 IZ458420:IZ458426 SV458420:SV458426 ACR458420:ACR458426 AMN458420:AMN458426 AWJ458420:AWJ458426 BGF458420:BGF458426 BQB458420:BQB458426 BZX458420:BZX458426 CJT458420:CJT458426 CTP458420:CTP458426 DDL458420:DDL458426 DNH458420:DNH458426 DXD458420:DXD458426 EGZ458420:EGZ458426 EQV458420:EQV458426 FAR458420:FAR458426 FKN458420:FKN458426 FUJ458420:FUJ458426 GEF458420:GEF458426 GOB458420:GOB458426 GXX458420:GXX458426 HHT458420:HHT458426 HRP458420:HRP458426 IBL458420:IBL458426 ILH458420:ILH458426 IVD458420:IVD458426 JEZ458420:JEZ458426 JOV458420:JOV458426 JYR458420:JYR458426 KIN458420:KIN458426 KSJ458420:KSJ458426 LCF458420:LCF458426 LMB458420:LMB458426 LVX458420:LVX458426 MFT458420:MFT458426 MPP458420:MPP458426 MZL458420:MZL458426 NJH458420:NJH458426 NTD458420:NTD458426 OCZ458420:OCZ458426 OMV458420:OMV458426 OWR458420:OWR458426 PGN458420:PGN458426 PQJ458420:PQJ458426 QAF458420:QAF458426 QKB458420:QKB458426 QTX458420:QTX458426 RDT458420:RDT458426 RNP458420:RNP458426 RXL458420:RXL458426 SHH458420:SHH458426 SRD458420:SRD458426 TAZ458420:TAZ458426 TKV458420:TKV458426 TUR458420:TUR458426 UEN458420:UEN458426 UOJ458420:UOJ458426 UYF458420:UYF458426 VIB458420:VIB458426 VRX458420:VRX458426 WBT458420:WBT458426 WLP458420:WLP458426 WVL458420:WVL458426 E523956:E523962 IZ523956:IZ523962 SV523956:SV523962 ACR523956:ACR523962 AMN523956:AMN523962 AWJ523956:AWJ523962 BGF523956:BGF523962 BQB523956:BQB523962 BZX523956:BZX523962 CJT523956:CJT523962 CTP523956:CTP523962 DDL523956:DDL523962 DNH523956:DNH523962 DXD523956:DXD523962 EGZ523956:EGZ523962 EQV523956:EQV523962 FAR523956:FAR523962 FKN523956:FKN523962 FUJ523956:FUJ523962 GEF523956:GEF523962 GOB523956:GOB523962 GXX523956:GXX523962 HHT523956:HHT523962 HRP523956:HRP523962 IBL523956:IBL523962 ILH523956:ILH523962 IVD523956:IVD523962 JEZ523956:JEZ523962 JOV523956:JOV523962 JYR523956:JYR523962 KIN523956:KIN523962 KSJ523956:KSJ523962 LCF523956:LCF523962 LMB523956:LMB523962 LVX523956:LVX523962 MFT523956:MFT523962 MPP523956:MPP523962 MZL523956:MZL523962 NJH523956:NJH523962 NTD523956:NTD523962 OCZ523956:OCZ523962 OMV523956:OMV523962 OWR523956:OWR523962 PGN523956:PGN523962 PQJ523956:PQJ523962 QAF523956:QAF523962 QKB523956:QKB523962 QTX523956:QTX523962 RDT523956:RDT523962 RNP523956:RNP523962 RXL523956:RXL523962 SHH523956:SHH523962 SRD523956:SRD523962 TAZ523956:TAZ523962 TKV523956:TKV523962 TUR523956:TUR523962 UEN523956:UEN523962 UOJ523956:UOJ523962 UYF523956:UYF523962 VIB523956:VIB523962 VRX523956:VRX523962 WBT523956:WBT523962 WLP523956:WLP523962 WVL523956:WVL523962 E589492:E589498 IZ589492:IZ589498 SV589492:SV589498 ACR589492:ACR589498 AMN589492:AMN589498 AWJ589492:AWJ589498 BGF589492:BGF589498 BQB589492:BQB589498 BZX589492:BZX589498 CJT589492:CJT589498 CTP589492:CTP589498 DDL589492:DDL589498 DNH589492:DNH589498 DXD589492:DXD589498 EGZ589492:EGZ589498 EQV589492:EQV589498 FAR589492:FAR589498 FKN589492:FKN589498 FUJ589492:FUJ589498 GEF589492:GEF589498 GOB589492:GOB589498 GXX589492:GXX589498 HHT589492:HHT589498 HRP589492:HRP589498 IBL589492:IBL589498 ILH589492:ILH589498 IVD589492:IVD589498 JEZ589492:JEZ589498 JOV589492:JOV589498 JYR589492:JYR589498 KIN589492:KIN589498 KSJ589492:KSJ589498 LCF589492:LCF589498 LMB589492:LMB589498 LVX589492:LVX589498 MFT589492:MFT589498 MPP589492:MPP589498 MZL589492:MZL589498 NJH589492:NJH589498 NTD589492:NTD589498 OCZ589492:OCZ589498 OMV589492:OMV589498 OWR589492:OWR589498 PGN589492:PGN589498 PQJ589492:PQJ589498 QAF589492:QAF589498 QKB589492:QKB589498 QTX589492:QTX589498 RDT589492:RDT589498 RNP589492:RNP589498 RXL589492:RXL589498 SHH589492:SHH589498 SRD589492:SRD589498 TAZ589492:TAZ589498 TKV589492:TKV589498 TUR589492:TUR589498 UEN589492:UEN589498 UOJ589492:UOJ589498 UYF589492:UYF589498 VIB589492:VIB589498 VRX589492:VRX589498 WBT589492:WBT589498 WLP589492:WLP589498 WVL589492:WVL589498 E655028:E655034 IZ655028:IZ655034 SV655028:SV655034 ACR655028:ACR655034 AMN655028:AMN655034 AWJ655028:AWJ655034 BGF655028:BGF655034 BQB655028:BQB655034 BZX655028:BZX655034 CJT655028:CJT655034 CTP655028:CTP655034 DDL655028:DDL655034 DNH655028:DNH655034 DXD655028:DXD655034 EGZ655028:EGZ655034 EQV655028:EQV655034 FAR655028:FAR655034 FKN655028:FKN655034 FUJ655028:FUJ655034 GEF655028:GEF655034 GOB655028:GOB655034 GXX655028:GXX655034 HHT655028:HHT655034 HRP655028:HRP655034 IBL655028:IBL655034 ILH655028:ILH655034 IVD655028:IVD655034 JEZ655028:JEZ655034 JOV655028:JOV655034 JYR655028:JYR655034 KIN655028:KIN655034 KSJ655028:KSJ655034 LCF655028:LCF655034 LMB655028:LMB655034 LVX655028:LVX655034 MFT655028:MFT655034 MPP655028:MPP655034 MZL655028:MZL655034 NJH655028:NJH655034 NTD655028:NTD655034 OCZ655028:OCZ655034 OMV655028:OMV655034 OWR655028:OWR655034 PGN655028:PGN655034 PQJ655028:PQJ655034 QAF655028:QAF655034 QKB655028:QKB655034 QTX655028:QTX655034 RDT655028:RDT655034 RNP655028:RNP655034 RXL655028:RXL655034 SHH655028:SHH655034 SRD655028:SRD655034 TAZ655028:TAZ655034 TKV655028:TKV655034 TUR655028:TUR655034 UEN655028:UEN655034 UOJ655028:UOJ655034 UYF655028:UYF655034 VIB655028:VIB655034 VRX655028:VRX655034 WBT655028:WBT655034 WLP655028:WLP655034 WVL655028:WVL655034 E720564:E720570 IZ720564:IZ720570 SV720564:SV720570 ACR720564:ACR720570 AMN720564:AMN720570 AWJ720564:AWJ720570 BGF720564:BGF720570 BQB720564:BQB720570 BZX720564:BZX720570 CJT720564:CJT720570 CTP720564:CTP720570 DDL720564:DDL720570 DNH720564:DNH720570 DXD720564:DXD720570 EGZ720564:EGZ720570 EQV720564:EQV720570 FAR720564:FAR720570 FKN720564:FKN720570 FUJ720564:FUJ720570 GEF720564:GEF720570 GOB720564:GOB720570 GXX720564:GXX720570 HHT720564:HHT720570 HRP720564:HRP720570 IBL720564:IBL720570 ILH720564:ILH720570 IVD720564:IVD720570 JEZ720564:JEZ720570 JOV720564:JOV720570 JYR720564:JYR720570 KIN720564:KIN720570 KSJ720564:KSJ720570 LCF720564:LCF720570 LMB720564:LMB720570 LVX720564:LVX720570 MFT720564:MFT720570 MPP720564:MPP720570 MZL720564:MZL720570 NJH720564:NJH720570 NTD720564:NTD720570 OCZ720564:OCZ720570 OMV720564:OMV720570 OWR720564:OWR720570 PGN720564:PGN720570 PQJ720564:PQJ720570 QAF720564:QAF720570 QKB720564:QKB720570 QTX720564:QTX720570 RDT720564:RDT720570 RNP720564:RNP720570 RXL720564:RXL720570 SHH720564:SHH720570 SRD720564:SRD720570 TAZ720564:TAZ720570 TKV720564:TKV720570 TUR720564:TUR720570 UEN720564:UEN720570 UOJ720564:UOJ720570 UYF720564:UYF720570 VIB720564:VIB720570 VRX720564:VRX720570 WBT720564:WBT720570 WLP720564:WLP720570 WVL720564:WVL720570 E786100:E786106 IZ786100:IZ786106 SV786100:SV786106 ACR786100:ACR786106 AMN786100:AMN786106 AWJ786100:AWJ786106 BGF786100:BGF786106 BQB786100:BQB786106 BZX786100:BZX786106 CJT786100:CJT786106 CTP786100:CTP786106 DDL786100:DDL786106 DNH786100:DNH786106 DXD786100:DXD786106 EGZ786100:EGZ786106 EQV786100:EQV786106 FAR786100:FAR786106 FKN786100:FKN786106 FUJ786100:FUJ786106 GEF786100:GEF786106 GOB786100:GOB786106 GXX786100:GXX786106 HHT786100:HHT786106 HRP786100:HRP786106 IBL786100:IBL786106 ILH786100:ILH786106 IVD786100:IVD786106 JEZ786100:JEZ786106 JOV786100:JOV786106 JYR786100:JYR786106 KIN786100:KIN786106 KSJ786100:KSJ786106 LCF786100:LCF786106 LMB786100:LMB786106 LVX786100:LVX786106 MFT786100:MFT786106 MPP786100:MPP786106 MZL786100:MZL786106 NJH786100:NJH786106 NTD786100:NTD786106 OCZ786100:OCZ786106 OMV786100:OMV786106 OWR786100:OWR786106 PGN786100:PGN786106 PQJ786100:PQJ786106 QAF786100:QAF786106 QKB786100:QKB786106 QTX786100:QTX786106 RDT786100:RDT786106 RNP786100:RNP786106 RXL786100:RXL786106 SHH786100:SHH786106 SRD786100:SRD786106 TAZ786100:TAZ786106 TKV786100:TKV786106 TUR786100:TUR786106 UEN786100:UEN786106 UOJ786100:UOJ786106 UYF786100:UYF786106 VIB786100:VIB786106 VRX786100:VRX786106 WBT786100:WBT786106 WLP786100:WLP786106 WVL786100:WVL786106 E851636:E851642 IZ851636:IZ851642 SV851636:SV851642 ACR851636:ACR851642 AMN851636:AMN851642 AWJ851636:AWJ851642 BGF851636:BGF851642 BQB851636:BQB851642 BZX851636:BZX851642 CJT851636:CJT851642 CTP851636:CTP851642 DDL851636:DDL851642 DNH851636:DNH851642 DXD851636:DXD851642 EGZ851636:EGZ851642 EQV851636:EQV851642 FAR851636:FAR851642 FKN851636:FKN851642 FUJ851636:FUJ851642 GEF851636:GEF851642 GOB851636:GOB851642 GXX851636:GXX851642 HHT851636:HHT851642 HRP851636:HRP851642 IBL851636:IBL851642 ILH851636:ILH851642 IVD851636:IVD851642 JEZ851636:JEZ851642 JOV851636:JOV851642 JYR851636:JYR851642 KIN851636:KIN851642 KSJ851636:KSJ851642 LCF851636:LCF851642 LMB851636:LMB851642 LVX851636:LVX851642 MFT851636:MFT851642 MPP851636:MPP851642 MZL851636:MZL851642 NJH851636:NJH851642 NTD851636:NTD851642 OCZ851636:OCZ851642 OMV851636:OMV851642 OWR851636:OWR851642 PGN851636:PGN851642 PQJ851636:PQJ851642 QAF851636:QAF851642 QKB851636:QKB851642 QTX851636:QTX851642 RDT851636:RDT851642 RNP851636:RNP851642 RXL851636:RXL851642 SHH851636:SHH851642 SRD851636:SRD851642 TAZ851636:TAZ851642 TKV851636:TKV851642 TUR851636:TUR851642 UEN851636:UEN851642 UOJ851636:UOJ851642 UYF851636:UYF851642 VIB851636:VIB851642 VRX851636:VRX851642 WBT851636:WBT851642 WLP851636:WLP851642 WVL851636:WVL851642 E917172:E917178 IZ917172:IZ917178 SV917172:SV917178 ACR917172:ACR917178 AMN917172:AMN917178 AWJ917172:AWJ917178 BGF917172:BGF917178 BQB917172:BQB917178 BZX917172:BZX917178 CJT917172:CJT917178 CTP917172:CTP917178 DDL917172:DDL917178 DNH917172:DNH917178 DXD917172:DXD917178 EGZ917172:EGZ917178 EQV917172:EQV917178 FAR917172:FAR917178 FKN917172:FKN917178 FUJ917172:FUJ917178 GEF917172:GEF917178 GOB917172:GOB917178 GXX917172:GXX917178 HHT917172:HHT917178 HRP917172:HRP917178 IBL917172:IBL917178 ILH917172:ILH917178 IVD917172:IVD917178 JEZ917172:JEZ917178 JOV917172:JOV917178 JYR917172:JYR917178 KIN917172:KIN917178 KSJ917172:KSJ917178 LCF917172:LCF917178 LMB917172:LMB917178 LVX917172:LVX917178 MFT917172:MFT917178 MPP917172:MPP917178 MZL917172:MZL917178 NJH917172:NJH917178 NTD917172:NTD917178 OCZ917172:OCZ917178 OMV917172:OMV917178 OWR917172:OWR917178 PGN917172:PGN917178 PQJ917172:PQJ917178 QAF917172:QAF917178 QKB917172:QKB917178 QTX917172:QTX917178 RDT917172:RDT917178 RNP917172:RNP917178 RXL917172:RXL917178 SHH917172:SHH917178 SRD917172:SRD917178 TAZ917172:TAZ917178 TKV917172:TKV917178 TUR917172:TUR917178 UEN917172:UEN917178 UOJ917172:UOJ917178 UYF917172:UYF917178 VIB917172:VIB917178 VRX917172:VRX917178 WBT917172:WBT917178 WLP917172:WLP917178 WVL917172:WVL917178 E982708:E982714 IZ982708:IZ982714 SV982708:SV982714 ACR982708:ACR982714 AMN982708:AMN982714 AWJ982708:AWJ982714 BGF982708:BGF982714 BQB982708:BQB982714 BZX982708:BZX982714 CJT982708:CJT982714 CTP982708:CTP982714 DDL982708:DDL982714 DNH982708:DNH982714 DXD982708:DXD982714 EGZ982708:EGZ982714 EQV982708:EQV982714 FAR982708:FAR982714 FKN982708:FKN982714 FUJ982708:FUJ982714 GEF982708:GEF982714 GOB982708:GOB982714 GXX982708:GXX982714 HHT982708:HHT982714 HRP982708:HRP982714 IBL982708:IBL982714 ILH982708:ILH982714 IVD982708:IVD982714 JEZ982708:JEZ982714 JOV982708:JOV982714 JYR982708:JYR982714 KIN982708:KIN982714 KSJ982708:KSJ982714 LCF982708:LCF982714 LMB982708:LMB982714 LVX982708:LVX982714 MFT982708:MFT982714 MPP982708:MPP982714 MZL982708:MZL982714 NJH982708:NJH982714 NTD982708:NTD982714 OCZ982708:OCZ982714 OMV982708:OMV982714 OWR982708:OWR982714 PGN982708:PGN982714 PQJ982708:PQJ982714 QAF982708:QAF982714 QKB982708:QKB982714 QTX982708:QTX982714 RDT982708:RDT982714 RNP982708:RNP982714 RXL982708:RXL982714 SHH982708:SHH982714 SRD982708:SRD982714 TAZ982708:TAZ982714 TKV982708:TKV982714 TUR982708:TUR982714 UEN982708:UEN982714 UOJ982708:UOJ982714 UYF982708:UYF982714 VIB982708:VIB982714 VRX982708:VRX982714 WBT982708:WBT982714 WLP982708:WLP982714 WVL982708:WVL982714">
      <formula1>1</formula1>
      <formula2>5</formula2>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67"/>
  <sheetViews>
    <sheetView showGridLines="0" zoomScaleNormal="100" workbookViewId="0">
      <pane xSplit="3" ySplit="3" topLeftCell="D4" activePane="bottomRight" state="frozen"/>
      <selection pane="topRight" activeCell="C1" sqref="C1"/>
      <selection pane="bottomLeft" activeCell="A4" sqref="A4"/>
      <selection pane="bottomRight" activeCell="C12" sqref="C12"/>
    </sheetView>
  </sheetViews>
  <sheetFormatPr defaultColWidth="8.88671875" defaultRowHeight="13.2" x14ac:dyDescent="0.25"/>
  <cols>
    <col min="1" max="2" width="10.88671875" customWidth="1"/>
    <col min="3" max="3" width="87.6640625" customWidth="1"/>
    <col min="4" max="4" width="21" customWidth="1"/>
    <col min="5" max="5" width="22.5546875" customWidth="1"/>
    <col min="6" max="6" width="11.44140625" customWidth="1"/>
    <col min="7" max="7" width="36.44140625" style="1" customWidth="1"/>
  </cols>
  <sheetData>
    <row r="1" spans="1:7" s="2" customFormat="1" x14ac:dyDescent="0.25">
      <c r="A1" s="4"/>
      <c r="B1" s="28"/>
      <c r="C1" s="5"/>
      <c r="D1" s="319" t="s">
        <v>0</v>
      </c>
      <c r="E1" s="320"/>
      <c r="F1" s="321"/>
      <c r="G1" s="322" t="s">
        <v>6</v>
      </c>
    </row>
    <row r="2" spans="1:7" s="2" customFormat="1" ht="30.75" customHeight="1" x14ac:dyDescent="0.25">
      <c r="A2" s="6"/>
      <c r="B2" s="29"/>
      <c r="C2" s="7"/>
      <c r="D2" s="272" t="s">
        <v>30</v>
      </c>
      <c r="E2" s="27" t="s">
        <v>2</v>
      </c>
      <c r="F2" s="272" t="s">
        <v>3</v>
      </c>
      <c r="G2" s="323"/>
    </row>
    <row r="3" spans="1:7" s="2" customFormat="1" ht="26.25" customHeight="1" x14ac:dyDescent="0.25">
      <c r="A3" s="46" t="s">
        <v>4</v>
      </c>
      <c r="B3" s="46" t="s">
        <v>32</v>
      </c>
      <c r="C3" s="39" t="s">
        <v>5</v>
      </c>
      <c r="D3" s="324"/>
      <c r="E3" s="9" t="s">
        <v>38</v>
      </c>
      <c r="F3" s="324"/>
      <c r="G3" s="323"/>
    </row>
    <row r="4" spans="1:7" ht="30" x14ac:dyDescent="0.25">
      <c r="A4" s="23" t="s">
        <v>43</v>
      </c>
      <c r="B4" s="23" t="s">
        <v>50</v>
      </c>
      <c r="C4" s="26" t="s">
        <v>61</v>
      </c>
      <c r="D4" s="47"/>
      <c r="E4" s="24"/>
      <c r="F4" s="25"/>
      <c r="G4" s="24"/>
    </row>
    <row r="5" spans="1:7" ht="15" x14ac:dyDescent="0.25">
      <c r="A5" s="23" t="s">
        <v>44</v>
      </c>
      <c r="B5" s="23" t="s">
        <v>50</v>
      </c>
      <c r="C5" s="26" t="s">
        <v>62</v>
      </c>
      <c r="D5" s="47"/>
      <c r="E5" s="24"/>
      <c r="F5" s="25"/>
      <c r="G5" s="24"/>
    </row>
    <row r="6" spans="1:7" ht="30" x14ac:dyDescent="0.25">
      <c r="A6" s="23" t="s">
        <v>45</v>
      </c>
      <c r="B6" s="23" t="s">
        <v>50</v>
      </c>
      <c r="C6" s="26" t="s">
        <v>63</v>
      </c>
      <c r="D6" s="47"/>
      <c r="E6" s="24"/>
      <c r="F6" s="25"/>
      <c r="G6" s="24"/>
    </row>
    <row r="7" spans="1:7" ht="60" x14ac:dyDescent="0.25">
      <c r="A7" s="23" t="s">
        <v>51</v>
      </c>
      <c r="B7" s="23" t="s">
        <v>50</v>
      </c>
      <c r="C7" s="26" t="s">
        <v>255</v>
      </c>
      <c r="D7" s="47"/>
      <c r="E7" s="24"/>
      <c r="F7" s="25"/>
      <c r="G7" s="23"/>
    </row>
    <row r="8" spans="1:7" ht="60" x14ac:dyDescent="0.25">
      <c r="A8" s="23" t="s">
        <v>46</v>
      </c>
      <c r="B8" s="23" t="s">
        <v>50</v>
      </c>
      <c r="C8" s="26" t="s">
        <v>68</v>
      </c>
      <c r="D8" s="47"/>
      <c r="E8" s="24"/>
      <c r="F8" s="25"/>
      <c r="G8" s="23"/>
    </row>
    <row r="9" spans="1:7" ht="75" x14ac:dyDescent="0.25">
      <c r="A9" s="23" t="s">
        <v>52</v>
      </c>
      <c r="B9" s="23" t="s">
        <v>50</v>
      </c>
      <c r="C9" s="26" t="s">
        <v>69</v>
      </c>
      <c r="D9" s="47"/>
      <c r="E9" s="24"/>
      <c r="F9" s="25"/>
      <c r="G9" s="23"/>
    </row>
    <row r="10" spans="1:7" ht="45" x14ac:dyDescent="0.25">
      <c r="A10" s="23" t="s">
        <v>53</v>
      </c>
      <c r="B10" s="23" t="s">
        <v>50</v>
      </c>
      <c r="C10" s="26" t="s">
        <v>70</v>
      </c>
      <c r="D10" s="47"/>
      <c r="E10" s="24"/>
      <c r="F10" s="25"/>
      <c r="G10" s="23"/>
    </row>
    <row r="11" spans="1:7" ht="30" x14ac:dyDescent="0.25">
      <c r="A11" s="23" t="s">
        <v>54</v>
      </c>
      <c r="B11" s="23" t="s">
        <v>50</v>
      </c>
      <c r="C11" s="26" t="s">
        <v>67</v>
      </c>
      <c r="D11" s="47"/>
      <c r="E11" s="24"/>
      <c r="F11" s="25"/>
      <c r="G11" s="24"/>
    </row>
    <row r="12" spans="1:7" ht="30" x14ac:dyDescent="0.25">
      <c r="A12" s="23" t="s">
        <v>64</v>
      </c>
      <c r="B12" s="23" t="s">
        <v>50</v>
      </c>
      <c r="C12" s="26" t="s">
        <v>66</v>
      </c>
      <c r="D12" s="47"/>
      <c r="E12" s="24"/>
      <c r="F12" s="25"/>
      <c r="G12" s="24"/>
    </row>
    <row r="13" spans="1:7" ht="45" x14ac:dyDescent="0.25">
      <c r="A13" s="23" t="s">
        <v>65</v>
      </c>
      <c r="B13" s="23" t="s">
        <v>50</v>
      </c>
      <c r="C13" s="26" t="s">
        <v>49</v>
      </c>
      <c r="D13" s="47"/>
      <c r="E13" s="24"/>
      <c r="F13" s="25"/>
      <c r="G13" s="24"/>
    </row>
    <row r="14" spans="1:7" x14ac:dyDescent="0.25">
      <c r="A14" s="42"/>
      <c r="B14" s="42"/>
      <c r="C14" s="45"/>
      <c r="D14" s="44"/>
      <c r="E14" s="41"/>
      <c r="F14" s="43"/>
      <c r="G14" s="41"/>
    </row>
    <row r="15" spans="1:7" x14ac:dyDescent="0.25">
      <c r="A15" s="42"/>
      <c r="B15" s="42"/>
      <c r="C15" s="45"/>
      <c r="D15" s="44"/>
      <c r="E15" s="41"/>
      <c r="F15" s="43"/>
      <c r="G15" s="41"/>
    </row>
    <row r="16" spans="1:7" x14ac:dyDescent="0.25">
      <c r="A16" s="42"/>
      <c r="B16" s="42"/>
      <c r="C16" s="45"/>
      <c r="D16" s="44"/>
      <c r="E16" s="41"/>
      <c r="F16" s="43"/>
      <c r="G16" s="41"/>
    </row>
    <row r="17" spans="1:7" x14ac:dyDescent="0.25">
      <c r="A17" s="42"/>
      <c r="B17" s="42"/>
      <c r="C17" s="45"/>
      <c r="D17" s="44"/>
      <c r="E17" s="41"/>
      <c r="F17" s="43"/>
      <c r="G17" s="41"/>
    </row>
    <row r="18" spans="1:7" x14ac:dyDescent="0.25">
      <c r="A18" s="42"/>
      <c r="B18" s="42"/>
      <c r="C18" s="45"/>
      <c r="D18" s="44"/>
      <c r="E18" s="41"/>
      <c r="F18" s="43"/>
      <c r="G18" s="41"/>
    </row>
    <row r="19" spans="1:7" x14ac:dyDescent="0.25">
      <c r="A19" s="42"/>
      <c r="B19" s="42"/>
      <c r="C19" s="45"/>
      <c r="D19" s="44"/>
      <c r="E19" s="41"/>
      <c r="F19" s="43"/>
      <c r="G19" s="41"/>
    </row>
    <row r="20" spans="1:7" x14ac:dyDescent="0.25">
      <c r="A20" s="42"/>
      <c r="B20" s="42"/>
      <c r="C20" s="45"/>
      <c r="D20" s="44"/>
      <c r="E20" s="41"/>
      <c r="F20" s="43"/>
      <c r="G20" s="41"/>
    </row>
    <row r="21" spans="1:7" x14ac:dyDescent="0.25">
      <c r="A21" s="42"/>
      <c r="B21" s="42"/>
      <c r="C21" s="45"/>
      <c r="D21" s="44"/>
      <c r="E21" s="41"/>
      <c r="F21" s="43"/>
      <c r="G21" s="41"/>
    </row>
    <row r="22" spans="1:7" x14ac:dyDescent="0.25">
      <c r="A22" s="42"/>
      <c r="B22" s="42"/>
      <c r="C22" s="45"/>
      <c r="D22" s="44"/>
      <c r="E22" s="41"/>
      <c r="F22" s="43"/>
      <c r="G22" s="41"/>
    </row>
    <row r="23" spans="1:7" x14ac:dyDescent="0.25">
      <c r="A23" s="42"/>
      <c r="B23" s="42"/>
      <c r="C23" s="45"/>
      <c r="D23" s="44"/>
      <c r="E23" s="41"/>
      <c r="F23" s="43"/>
      <c r="G23" s="41"/>
    </row>
    <row r="24" spans="1:7" x14ac:dyDescent="0.25">
      <c r="A24" s="42"/>
      <c r="B24" s="42"/>
      <c r="C24" s="45"/>
      <c r="D24" s="44"/>
      <c r="E24" s="41"/>
      <c r="F24" s="43"/>
      <c r="G24" s="41"/>
    </row>
    <row r="25" spans="1:7" x14ac:dyDescent="0.25">
      <c r="A25" s="42"/>
      <c r="B25" s="42"/>
      <c r="C25" s="45"/>
      <c r="D25" s="44"/>
      <c r="E25" s="41"/>
      <c r="F25" s="43"/>
      <c r="G25" s="41"/>
    </row>
    <row r="26" spans="1:7" x14ac:dyDescent="0.25">
      <c r="A26" s="42"/>
      <c r="B26" s="42"/>
      <c r="C26" s="45"/>
      <c r="D26" s="44"/>
      <c r="E26" s="41"/>
      <c r="F26" s="43"/>
      <c r="G26" s="41"/>
    </row>
    <row r="27" spans="1:7" x14ac:dyDescent="0.25">
      <c r="A27" s="42"/>
      <c r="B27" s="42"/>
      <c r="C27" s="45"/>
      <c r="D27" s="44"/>
      <c r="E27" s="41"/>
      <c r="F27" s="43"/>
      <c r="G27" s="41"/>
    </row>
    <row r="28" spans="1:7" x14ac:dyDescent="0.25">
      <c r="A28" s="42"/>
      <c r="B28" s="42"/>
      <c r="C28" s="45"/>
      <c r="D28" s="44"/>
      <c r="E28" s="41"/>
      <c r="F28" s="43"/>
      <c r="G28" s="41"/>
    </row>
    <row r="29" spans="1:7" x14ac:dyDescent="0.25">
      <c r="A29" s="42"/>
      <c r="B29" s="42"/>
      <c r="C29" s="45"/>
      <c r="D29" s="44"/>
      <c r="E29" s="41"/>
      <c r="F29" s="43"/>
      <c r="G29" s="41"/>
    </row>
    <row r="30" spans="1:7" x14ac:dyDescent="0.25">
      <c r="A30" s="42"/>
      <c r="B30" s="42"/>
      <c r="C30" s="45"/>
      <c r="D30" s="44"/>
      <c r="E30" s="41"/>
      <c r="F30" s="43"/>
      <c r="G30" s="41"/>
    </row>
    <row r="31" spans="1:7" x14ac:dyDescent="0.25">
      <c r="A31" s="42"/>
      <c r="B31" s="42"/>
      <c r="C31" s="45"/>
      <c r="D31" s="44"/>
      <c r="E31" s="41"/>
      <c r="F31" s="43"/>
      <c r="G31" s="41"/>
    </row>
    <row r="32" spans="1:7" x14ac:dyDescent="0.25">
      <c r="A32" s="42"/>
      <c r="B32" s="42"/>
      <c r="C32" s="45"/>
      <c r="D32" s="44"/>
      <c r="E32" s="41"/>
      <c r="F32" s="43"/>
      <c r="G32" s="41"/>
    </row>
    <row r="33" spans="1:7" x14ac:dyDescent="0.25">
      <c r="A33" s="42"/>
      <c r="B33" s="42"/>
      <c r="C33" s="45"/>
      <c r="D33" s="44"/>
      <c r="E33" s="41"/>
      <c r="F33" s="43"/>
      <c r="G33" s="41"/>
    </row>
    <row r="34" spans="1:7" x14ac:dyDescent="0.25">
      <c r="A34" s="42"/>
      <c r="B34" s="42"/>
      <c r="C34" s="45"/>
      <c r="D34" s="44"/>
      <c r="E34" s="41"/>
      <c r="F34" s="43"/>
      <c r="G34" s="41"/>
    </row>
    <row r="35" spans="1:7" x14ac:dyDescent="0.25">
      <c r="A35" s="42"/>
      <c r="B35" s="42"/>
      <c r="C35" s="45"/>
      <c r="D35" s="44"/>
      <c r="E35" s="41"/>
      <c r="F35" s="43"/>
      <c r="G35" s="41"/>
    </row>
    <row r="36" spans="1:7" x14ac:dyDescent="0.25">
      <c r="A36" s="42"/>
      <c r="B36" s="42"/>
      <c r="C36" s="45"/>
      <c r="D36" s="44"/>
      <c r="E36" s="41"/>
      <c r="F36" s="43"/>
      <c r="G36" s="41"/>
    </row>
    <row r="37" spans="1:7" x14ac:dyDescent="0.25">
      <c r="A37" s="42"/>
      <c r="B37" s="42"/>
      <c r="C37" s="45"/>
      <c r="D37" s="44"/>
      <c r="E37" s="41"/>
      <c r="F37" s="43"/>
      <c r="G37" s="41"/>
    </row>
    <row r="38" spans="1:7" x14ac:dyDescent="0.25">
      <c r="A38" s="42"/>
      <c r="B38" s="42"/>
      <c r="C38" s="45"/>
      <c r="D38" s="44"/>
      <c r="E38" s="41"/>
      <c r="F38" s="43"/>
      <c r="G38" s="41"/>
    </row>
    <row r="39" spans="1:7" x14ac:dyDescent="0.25">
      <c r="A39" s="42"/>
      <c r="B39" s="42"/>
      <c r="C39" s="45"/>
      <c r="D39" s="44"/>
      <c r="E39" s="41"/>
      <c r="F39" s="43"/>
      <c r="G39" s="41"/>
    </row>
    <row r="40" spans="1:7" x14ac:dyDescent="0.25">
      <c r="A40" s="42"/>
      <c r="B40" s="42"/>
      <c r="C40" s="45"/>
      <c r="D40" s="44"/>
      <c r="E40" s="41"/>
      <c r="F40" s="43"/>
      <c r="G40" s="41"/>
    </row>
    <row r="41" spans="1:7" x14ac:dyDescent="0.25">
      <c r="A41" s="42"/>
      <c r="B41" s="42"/>
      <c r="C41" s="45"/>
      <c r="D41" s="44"/>
      <c r="E41" s="41"/>
      <c r="F41" s="43"/>
      <c r="G41" s="41"/>
    </row>
    <row r="42" spans="1:7" x14ac:dyDescent="0.25">
      <c r="A42" s="42"/>
      <c r="B42" s="42"/>
      <c r="C42" s="45"/>
      <c r="D42" s="44"/>
      <c r="E42" s="41"/>
      <c r="F42" s="43"/>
      <c r="G42" s="41"/>
    </row>
    <row r="43" spans="1:7" x14ac:dyDescent="0.25">
      <c r="A43" s="42"/>
      <c r="B43" s="42"/>
      <c r="C43" s="45"/>
      <c r="D43" s="44"/>
      <c r="E43" s="41"/>
      <c r="F43" s="43"/>
      <c r="G43" s="41"/>
    </row>
    <row r="44" spans="1:7" x14ac:dyDescent="0.25">
      <c r="A44" s="42"/>
      <c r="B44" s="42"/>
      <c r="C44" s="45"/>
      <c r="D44" s="44"/>
      <c r="E44" s="41"/>
      <c r="F44" s="43"/>
      <c r="G44" s="41"/>
    </row>
    <row r="45" spans="1:7" x14ac:dyDescent="0.25">
      <c r="A45" s="42"/>
      <c r="B45" s="42"/>
      <c r="C45" s="45"/>
      <c r="D45" s="44"/>
      <c r="E45" s="41"/>
      <c r="F45" s="43"/>
      <c r="G45" s="41"/>
    </row>
    <row r="46" spans="1:7" x14ac:dyDescent="0.25">
      <c r="A46" s="42"/>
      <c r="B46" s="42"/>
      <c r="C46" s="45"/>
      <c r="D46" s="44"/>
      <c r="E46" s="41"/>
      <c r="F46" s="43"/>
      <c r="G46" s="41"/>
    </row>
    <row r="47" spans="1:7" x14ac:dyDescent="0.25">
      <c r="A47" s="42"/>
      <c r="B47" s="42"/>
      <c r="C47" s="45"/>
      <c r="D47" s="44"/>
      <c r="E47" s="41"/>
      <c r="F47" s="43"/>
      <c r="G47" s="41"/>
    </row>
    <row r="48" spans="1:7" x14ac:dyDescent="0.25">
      <c r="A48" s="42"/>
      <c r="B48" s="42"/>
      <c r="C48" s="45"/>
      <c r="D48" s="44"/>
      <c r="E48" s="41"/>
      <c r="F48" s="43"/>
      <c r="G48" s="41"/>
    </row>
    <row r="49" spans="1:7" x14ac:dyDescent="0.25">
      <c r="A49" s="42"/>
      <c r="B49" s="42"/>
      <c r="C49" s="45"/>
      <c r="D49" s="44"/>
      <c r="E49" s="41"/>
      <c r="F49" s="43"/>
      <c r="G49" s="41"/>
    </row>
    <row r="50" spans="1:7" x14ac:dyDescent="0.25">
      <c r="A50" s="42"/>
      <c r="B50" s="42"/>
      <c r="C50" s="45"/>
      <c r="D50" s="44"/>
      <c r="E50" s="41"/>
      <c r="F50" s="43"/>
      <c r="G50" s="41"/>
    </row>
    <row r="51" spans="1:7" x14ac:dyDescent="0.25">
      <c r="A51" s="42"/>
      <c r="B51" s="42"/>
      <c r="C51" s="45"/>
      <c r="D51" s="44"/>
      <c r="E51" s="41"/>
      <c r="F51" s="43"/>
      <c r="G51" s="41"/>
    </row>
    <row r="52" spans="1:7" x14ac:dyDescent="0.25">
      <c r="A52" s="42"/>
      <c r="B52" s="42"/>
      <c r="C52" s="45"/>
      <c r="D52" s="44"/>
      <c r="E52" s="41"/>
      <c r="F52" s="43"/>
      <c r="G52" s="41"/>
    </row>
    <row r="53" spans="1:7" x14ac:dyDescent="0.25">
      <c r="A53" s="42"/>
      <c r="B53" s="42"/>
      <c r="C53" s="45"/>
      <c r="D53" s="44"/>
      <c r="E53" s="41"/>
      <c r="F53" s="43"/>
      <c r="G53" s="41"/>
    </row>
    <row r="54" spans="1:7" x14ac:dyDescent="0.25">
      <c r="A54" s="42"/>
      <c r="B54" s="42"/>
      <c r="C54" s="45"/>
      <c r="D54" s="44"/>
      <c r="E54" s="41"/>
      <c r="F54" s="43"/>
      <c r="G54" s="41"/>
    </row>
    <row r="55" spans="1:7" x14ac:dyDescent="0.25">
      <c r="A55" s="42"/>
      <c r="B55" s="42"/>
      <c r="C55" s="45"/>
      <c r="D55" s="44"/>
      <c r="E55" s="41"/>
      <c r="F55" s="43"/>
      <c r="G55" s="41"/>
    </row>
    <row r="56" spans="1:7" x14ac:dyDescent="0.25">
      <c r="A56" s="42"/>
      <c r="B56" s="42"/>
      <c r="C56" s="45"/>
      <c r="D56" s="44"/>
      <c r="E56" s="41"/>
      <c r="F56" s="43"/>
      <c r="G56" s="41"/>
    </row>
    <row r="57" spans="1:7" x14ac:dyDescent="0.25">
      <c r="A57" s="42"/>
      <c r="B57" s="42"/>
      <c r="C57" s="45"/>
      <c r="D57" s="44"/>
      <c r="E57" s="41"/>
      <c r="F57" s="43"/>
      <c r="G57" s="41"/>
    </row>
    <row r="58" spans="1:7" x14ac:dyDescent="0.25">
      <c r="A58" s="42"/>
      <c r="B58" s="42"/>
      <c r="C58" s="45"/>
      <c r="D58" s="44"/>
      <c r="E58" s="41"/>
      <c r="F58" s="43"/>
      <c r="G58" s="41"/>
    </row>
    <row r="59" spans="1:7" x14ac:dyDescent="0.25">
      <c r="A59" s="42"/>
      <c r="B59" s="42"/>
      <c r="C59" s="45"/>
      <c r="D59" s="44"/>
      <c r="E59" s="41"/>
      <c r="F59" s="43"/>
      <c r="G59" s="41"/>
    </row>
    <row r="60" spans="1:7" x14ac:dyDescent="0.25">
      <c r="A60" s="42"/>
      <c r="B60" s="42"/>
      <c r="C60" s="45"/>
      <c r="D60" s="44"/>
      <c r="E60" s="41"/>
      <c r="F60" s="43"/>
      <c r="G60" s="41"/>
    </row>
    <row r="61" spans="1:7" x14ac:dyDescent="0.25">
      <c r="A61" s="42"/>
      <c r="B61" s="42"/>
      <c r="C61" s="45"/>
      <c r="D61" s="44"/>
      <c r="E61" s="41"/>
      <c r="F61" s="43"/>
      <c r="G61" s="41"/>
    </row>
    <row r="62" spans="1:7" x14ac:dyDescent="0.25">
      <c r="A62" s="42"/>
      <c r="B62" s="42"/>
      <c r="C62" s="45"/>
      <c r="D62" s="44"/>
      <c r="E62" s="41"/>
      <c r="F62" s="43"/>
      <c r="G62" s="41"/>
    </row>
    <row r="63" spans="1:7" x14ac:dyDescent="0.25">
      <c r="A63" s="42"/>
      <c r="B63" s="42"/>
      <c r="C63" s="45"/>
      <c r="D63" s="44"/>
      <c r="E63" s="41"/>
      <c r="F63" s="43"/>
      <c r="G63" s="41"/>
    </row>
    <row r="64" spans="1:7" x14ac:dyDescent="0.25">
      <c r="A64" s="42"/>
      <c r="B64" s="42"/>
      <c r="C64" s="45"/>
      <c r="D64" s="44"/>
      <c r="E64" s="41"/>
      <c r="F64" s="43"/>
      <c r="G64" s="41"/>
    </row>
    <row r="65" spans="1:7" x14ac:dyDescent="0.25">
      <c r="A65" s="42"/>
      <c r="B65" s="42"/>
      <c r="C65" s="45"/>
      <c r="D65" s="44"/>
      <c r="E65" s="41"/>
      <c r="F65" s="43"/>
      <c r="G65" s="41"/>
    </row>
    <row r="66" spans="1:7" x14ac:dyDescent="0.25">
      <c r="A66" s="42"/>
      <c r="B66" s="42"/>
      <c r="C66" s="45"/>
      <c r="D66" s="44"/>
      <c r="E66" s="41"/>
      <c r="F66" s="43"/>
      <c r="G66" s="41"/>
    </row>
    <row r="67" spans="1:7" x14ac:dyDescent="0.25">
      <c r="A67" s="42"/>
      <c r="B67" s="42"/>
      <c r="C67" s="45"/>
      <c r="D67" s="44"/>
      <c r="E67" s="41"/>
      <c r="F67" s="43"/>
      <c r="G67" s="41"/>
    </row>
  </sheetData>
  <mergeCells count="4">
    <mergeCell ref="D1:F1"/>
    <mergeCell ref="G1:G3"/>
    <mergeCell ref="D2:D3"/>
    <mergeCell ref="F2:F3"/>
  </mergeCells>
  <dataValidations count="1">
    <dataValidation type="whole" allowBlank="1" showErrorMessage="1" errorTitle="Оценка" error="Оценка лежит в пределах от 1 до 5 и должна быть целым числом" sqref="F65184:F65185 JA65184:JA65185 SW65184:SW65185 ACS65184:ACS65185 AMO65184:AMO65185 AWK65184:AWK65185 BGG65184:BGG65185 BQC65184:BQC65185 BZY65184:BZY65185 CJU65184:CJU65185 CTQ65184:CTQ65185 DDM65184:DDM65185 DNI65184:DNI65185 DXE65184:DXE65185 EHA65184:EHA65185 EQW65184:EQW65185 FAS65184:FAS65185 FKO65184:FKO65185 FUK65184:FUK65185 GEG65184:GEG65185 GOC65184:GOC65185 GXY65184:GXY65185 HHU65184:HHU65185 HRQ65184:HRQ65185 IBM65184:IBM65185 ILI65184:ILI65185 IVE65184:IVE65185 JFA65184:JFA65185 JOW65184:JOW65185 JYS65184:JYS65185 KIO65184:KIO65185 KSK65184:KSK65185 LCG65184:LCG65185 LMC65184:LMC65185 LVY65184:LVY65185 MFU65184:MFU65185 MPQ65184:MPQ65185 MZM65184:MZM65185 NJI65184:NJI65185 NTE65184:NTE65185 ODA65184:ODA65185 OMW65184:OMW65185 OWS65184:OWS65185 PGO65184:PGO65185 PQK65184:PQK65185 QAG65184:QAG65185 QKC65184:QKC65185 QTY65184:QTY65185 RDU65184:RDU65185 RNQ65184:RNQ65185 RXM65184:RXM65185 SHI65184:SHI65185 SRE65184:SRE65185 TBA65184:TBA65185 TKW65184:TKW65185 TUS65184:TUS65185 UEO65184:UEO65185 UOK65184:UOK65185 UYG65184:UYG65185 VIC65184:VIC65185 VRY65184:VRY65185 WBU65184:WBU65185 WLQ65184:WLQ65185 WVM65184:WVM65185 F130720:F130721 JA130720:JA130721 SW130720:SW130721 ACS130720:ACS130721 AMO130720:AMO130721 AWK130720:AWK130721 BGG130720:BGG130721 BQC130720:BQC130721 BZY130720:BZY130721 CJU130720:CJU130721 CTQ130720:CTQ130721 DDM130720:DDM130721 DNI130720:DNI130721 DXE130720:DXE130721 EHA130720:EHA130721 EQW130720:EQW130721 FAS130720:FAS130721 FKO130720:FKO130721 FUK130720:FUK130721 GEG130720:GEG130721 GOC130720:GOC130721 GXY130720:GXY130721 HHU130720:HHU130721 HRQ130720:HRQ130721 IBM130720:IBM130721 ILI130720:ILI130721 IVE130720:IVE130721 JFA130720:JFA130721 JOW130720:JOW130721 JYS130720:JYS130721 KIO130720:KIO130721 KSK130720:KSK130721 LCG130720:LCG130721 LMC130720:LMC130721 LVY130720:LVY130721 MFU130720:MFU130721 MPQ130720:MPQ130721 MZM130720:MZM130721 NJI130720:NJI130721 NTE130720:NTE130721 ODA130720:ODA130721 OMW130720:OMW130721 OWS130720:OWS130721 PGO130720:PGO130721 PQK130720:PQK130721 QAG130720:QAG130721 QKC130720:QKC130721 QTY130720:QTY130721 RDU130720:RDU130721 RNQ130720:RNQ130721 RXM130720:RXM130721 SHI130720:SHI130721 SRE130720:SRE130721 TBA130720:TBA130721 TKW130720:TKW130721 TUS130720:TUS130721 UEO130720:UEO130721 UOK130720:UOK130721 UYG130720:UYG130721 VIC130720:VIC130721 VRY130720:VRY130721 WBU130720:WBU130721 WLQ130720:WLQ130721 WVM130720:WVM130721 F196256:F196257 JA196256:JA196257 SW196256:SW196257 ACS196256:ACS196257 AMO196256:AMO196257 AWK196256:AWK196257 BGG196256:BGG196257 BQC196256:BQC196257 BZY196256:BZY196257 CJU196256:CJU196257 CTQ196256:CTQ196257 DDM196256:DDM196257 DNI196256:DNI196257 DXE196256:DXE196257 EHA196256:EHA196257 EQW196256:EQW196257 FAS196256:FAS196257 FKO196256:FKO196257 FUK196256:FUK196257 GEG196256:GEG196257 GOC196256:GOC196257 GXY196256:GXY196257 HHU196256:HHU196257 HRQ196256:HRQ196257 IBM196256:IBM196257 ILI196256:ILI196257 IVE196256:IVE196257 JFA196256:JFA196257 JOW196256:JOW196257 JYS196256:JYS196257 KIO196256:KIO196257 KSK196256:KSK196257 LCG196256:LCG196257 LMC196256:LMC196257 LVY196256:LVY196257 MFU196256:MFU196257 MPQ196256:MPQ196257 MZM196256:MZM196257 NJI196256:NJI196257 NTE196256:NTE196257 ODA196256:ODA196257 OMW196256:OMW196257 OWS196256:OWS196257 PGO196256:PGO196257 PQK196256:PQK196257 QAG196256:QAG196257 QKC196256:QKC196257 QTY196256:QTY196257 RDU196256:RDU196257 RNQ196256:RNQ196257 RXM196256:RXM196257 SHI196256:SHI196257 SRE196256:SRE196257 TBA196256:TBA196257 TKW196256:TKW196257 TUS196256:TUS196257 UEO196256:UEO196257 UOK196256:UOK196257 UYG196256:UYG196257 VIC196256:VIC196257 VRY196256:VRY196257 WBU196256:WBU196257 WLQ196256:WLQ196257 WVM196256:WVM196257 F261792:F261793 JA261792:JA261793 SW261792:SW261793 ACS261792:ACS261793 AMO261792:AMO261793 AWK261792:AWK261793 BGG261792:BGG261793 BQC261792:BQC261793 BZY261792:BZY261793 CJU261792:CJU261793 CTQ261792:CTQ261793 DDM261792:DDM261793 DNI261792:DNI261793 DXE261792:DXE261793 EHA261792:EHA261793 EQW261792:EQW261793 FAS261792:FAS261793 FKO261792:FKO261793 FUK261792:FUK261793 GEG261792:GEG261793 GOC261792:GOC261793 GXY261792:GXY261793 HHU261792:HHU261793 HRQ261792:HRQ261793 IBM261792:IBM261793 ILI261792:ILI261793 IVE261792:IVE261793 JFA261792:JFA261793 JOW261792:JOW261793 JYS261792:JYS261793 KIO261792:KIO261793 KSK261792:KSK261793 LCG261792:LCG261793 LMC261792:LMC261793 LVY261792:LVY261793 MFU261792:MFU261793 MPQ261792:MPQ261793 MZM261792:MZM261793 NJI261792:NJI261793 NTE261792:NTE261793 ODA261792:ODA261793 OMW261792:OMW261793 OWS261792:OWS261793 PGO261792:PGO261793 PQK261792:PQK261793 QAG261792:QAG261793 QKC261792:QKC261793 QTY261792:QTY261793 RDU261792:RDU261793 RNQ261792:RNQ261793 RXM261792:RXM261793 SHI261792:SHI261793 SRE261792:SRE261793 TBA261792:TBA261793 TKW261792:TKW261793 TUS261792:TUS261793 UEO261792:UEO261793 UOK261792:UOK261793 UYG261792:UYG261793 VIC261792:VIC261793 VRY261792:VRY261793 WBU261792:WBU261793 WLQ261792:WLQ261793 WVM261792:WVM261793 F327328:F327329 JA327328:JA327329 SW327328:SW327329 ACS327328:ACS327329 AMO327328:AMO327329 AWK327328:AWK327329 BGG327328:BGG327329 BQC327328:BQC327329 BZY327328:BZY327329 CJU327328:CJU327329 CTQ327328:CTQ327329 DDM327328:DDM327329 DNI327328:DNI327329 DXE327328:DXE327329 EHA327328:EHA327329 EQW327328:EQW327329 FAS327328:FAS327329 FKO327328:FKO327329 FUK327328:FUK327329 GEG327328:GEG327329 GOC327328:GOC327329 GXY327328:GXY327329 HHU327328:HHU327329 HRQ327328:HRQ327329 IBM327328:IBM327329 ILI327328:ILI327329 IVE327328:IVE327329 JFA327328:JFA327329 JOW327328:JOW327329 JYS327328:JYS327329 KIO327328:KIO327329 KSK327328:KSK327329 LCG327328:LCG327329 LMC327328:LMC327329 LVY327328:LVY327329 MFU327328:MFU327329 MPQ327328:MPQ327329 MZM327328:MZM327329 NJI327328:NJI327329 NTE327328:NTE327329 ODA327328:ODA327329 OMW327328:OMW327329 OWS327328:OWS327329 PGO327328:PGO327329 PQK327328:PQK327329 QAG327328:QAG327329 QKC327328:QKC327329 QTY327328:QTY327329 RDU327328:RDU327329 RNQ327328:RNQ327329 RXM327328:RXM327329 SHI327328:SHI327329 SRE327328:SRE327329 TBA327328:TBA327329 TKW327328:TKW327329 TUS327328:TUS327329 UEO327328:UEO327329 UOK327328:UOK327329 UYG327328:UYG327329 VIC327328:VIC327329 VRY327328:VRY327329 WBU327328:WBU327329 WLQ327328:WLQ327329 WVM327328:WVM327329 F392864:F392865 JA392864:JA392865 SW392864:SW392865 ACS392864:ACS392865 AMO392864:AMO392865 AWK392864:AWK392865 BGG392864:BGG392865 BQC392864:BQC392865 BZY392864:BZY392865 CJU392864:CJU392865 CTQ392864:CTQ392865 DDM392864:DDM392865 DNI392864:DNI392865 DXE392864:DXE392865 EHA392864:EHA392865 EQW392864:EQW392865 FAS392864:FAS392865 FKO392864:FKO392865 FUK392864:FUK392865 GEG392864:GEG392865 GOC392864:GOC392865 GXY392864:GXY392865 HHU392864:HHU392865 HRQ392864:HRQ392865 IBM392864:IBM392865 ILI392864:ILI392865 IVE392864:IVE392865 JFA392864:JFA392865 JOW392864:JOW392865 JYS392864:JYS392865 KIO392864:KIO392865 KSK392864:KSK392865 LCG392864:LCG392865 LMC392864:LMC392865 LVY392864:LVY392865 MFU392864:MFU392865 MPQ392864:MPQ392865 MZM392864:MZM392865 NJI392864:NJI392865 NTE392864:NTE392865 ODA392864:ODA392865 OMW392864:OMW392865 OWS392864:OWS392865 PGO392864:PGO392865 PQK392864:PQK392865 QAG392864:QAG392865 QKC392864:QKC392865 QTY392864:QTY392865 RDU392864:RDU392865 RNQ392864:RNQ392865 RXM392864:RXM392865 SHI392864:SHI392865 SRE392864:SRE392865 TBA392864:TBA392865 TKW392864:TKW392865 TUS392864:TUS392865 UEO392864:UEO392865 UOK392864:UOK392865 UYG392864:UYG392865 VIC392864:VIC392865 VRY392864:VRY392865 WBU392864:WBU392865 WLQ392864:WLQ392865 WVM392864:WVM392865 F458400:F458401 JA458400:JA458401 SW458400:SW458401 ACS458400:ACS458401 AMO458400:AMO458401 AWK458400:AWK458401 BGG458400:BGG458401 BQC458400:BQC458401 BZY458400:BZY458401 CJU458400:CJU458401 CTQ458400:CTQ458401 DDM458400:DDM458401 DNI458400:DNI458401 DXE458400:DXE458401 EHA458400:EHA458401 EQW458400:EQW458401 FAS458400:FAS458401 FKO458400:FKO458401 FUK458400:FUK458401 GEG458400:GEG458401 GOC458400:GOC458401 GXY458400:GXY458401 HHU458400:HHU458401 HRQ458400:HRQ458401 IBM458400:IBM458401 ILI458400:ILI458401 IVE458400:IVE458401 JFA458400:JFA458401 JOW458400:JOW458401 JYS458400:JYS458401 KIO458400:KIO458401 KSK458400:KSK458401 LCG458400:LCG458401 LMC458400:LMC458401 LVY458400:LVY458401 MFU458400:MFU458401 MPQ458400:MPQ458401 MZM458400:MZM458401 NJI458400:NJI458401 NTE458400:NTE458401 ODA458400:ODA458401 OMW458400:OMW458401 OWS458400:OWS458401 PGO458400:PGO458401 PQK458400:PQK458401 QAG458400:QAG458401 QKC458400:QKC458401 QTY458400:QTY458401 RDU458400:RDU458401 RNQ458400:RNQ458401 RXM458400:RXM458401 SHI458400:SHI458401 SRE458400:SRE458401 TBA458400:TBA458401 TKW458400:TKW458401 TUS458400:TUS458401 UEO458400:UEO458401 UOK458400:UOK458401 UYG458400:UYG458401 VIC458400:VIC458401 VRY458400:VRY458401 WBU458400:WBU458401 WLQ458400:WLQ458401 WVM458400:WVM458401 F523936:F523937 JA523936:JA523937 SW523936:SW523937 ACS523936:ACS523937 AMO523936:AMO523937 AWK523936:AWK523937 BGG523936:BGG523937 BQC523936:BQC523937 BZY523936:BZY523937 CJU523936:CJU523937 CTQ523936:CTQ523937 DDM523936:DDM523937 DNI523936:DNI523937 DXE523936:DXE523937 EHA523936:EHA523937 EQW523936:EQW523937 FAS523936:FAS523937 FKO523936:FKO523937 FUK523936:FUK523937 GEG523936:GEG523937 GOC523936:GOC523937 GXY523936:GXY523937 HHU523936:HHU523937 HRQ523936:HRQ523937 IBM523936:IBM523937 ILI523936:ILI523937 IVE523936:IVE523937 JFA523936:JFA523937 JOW523936:JOW523937 JYS523936:JYS523937 KIO523936:KIO523937 KSK523936:KSK523937 LCG523936:LCG523937 LMC523936:LMC523937 LVY523936:LVY523937 MFU523936:MFU523937 MPQ523936:MPQ523937 MZM523936:MZM523937 NJI523936:NJI523937 NTE523936:NTE523937 ODA523936:ODA523937 OMW523936:OMW523937 OWS523936:OWS523937 PGO523936:PGO523937 PQK523936:PQK523937 QAG523936:QAG523937 QKC523936:QKC523937 QTY523936:QTY523937 RDU523936:RDU523937 RNQ523936:RNQ523937 RXM523936:RXM523937 SHI523936:SHI523937 SRE523936:SRE523937 TBA523936:TBA523937 TKW523936:TKW523937 TUS523936:TUS523937 UEO523936:UEO523937 UOK523936:UOK523937 UYG523936:UYG523937 VIC523936:VIC523937 VRY523936:VRY523937 WBU523936:WBU523937 WLQ523936:WLQ523937 WVM523936:WVM523937 F589472:F589473 JA589472:JA589473 SW589472:SW589473 ACS589472:ACS589473 AMO589472:AMO589473 AWK589472:AWK589473 BGG589472:BGG589473 BQC589472:BQC589473 BZY589472:BZY589473 CJU589472:CJU589473 CTQ589472:CTQ589473 DDM589472:DDM589473 DNI589472:DNI589473 DXE589472:DXE589473 EHA589472:EHA589473 EQW589472:EQW589473 FAS589472:FAS589473 FKO589472:FKO589473 FUK589472:FUK589473 GEG589472:GEG589473 GOC589472:GOC589473 GXY589472:GXY589473 HHU589472:HHU589473 HRQ589472:HRQ589473 IBM589472:IBM589473 ILI589472:ILI589473 IVE589472:IVE589473 JFA589472:JFA589473 JOW589472:JOW589473 JYS589472:JYS589473 KIO589472:KIO589473 KSK589472:KSK589473 LCG589472:LCG589473 LMC589472:LMC589473 LVY589472:LVY589473 MFU589472:MFU589473 MPQ589472:MPQ589473 MZM589472:MZM589473 NJI589472:NJI589473 NTE589472:NTE589473 ODA589472:ODA589473 OMW589472:OMW589473 OWS589472:OWS589473 PGO589472:PGO589473 PQK589472:PQK589473 QAG589472:QAG589473 QKC589472:QKC589473 QTY589472:QTY589473 RDU589472:RDU589473 RNQ589472:RNQ589473 RXM589472:RXM589473 SHI589472:SHI589473 SRE589472:SRE589473 TBA589472:TBA589473 TKW589472:TKW589473 TUS589472:TUS589473 UEO589472:UEO589473 UOK589472:UOK589473 UYG589472:UYG589473 VIC589472:VIC589473 VRY589472:VRY589473 WBU589472:WBU589473 WLQ589472:WLQ589473 WVM589472:WVM589473 F655008:F655009 JA655008:JA655009 SW655008:SW655009 ACS655008:ACS655009 AMO655008:AMO655009 AWK655008:AWK655009 BGG655008:BGG655009 BQC655008:BQC655009 BZY655008:BZY655009 CJU655008:CJU655009 CTQ655008:CTQ655009 DDM655008:DDM655009 DNI655008:DNI655009 DXE655008:DXE655009 EHA655008:EHA655009 EQW655008:EQW655009 FAS655008:FAS655009 FKO655008:FKO655009 FUK655008:FUK655009 GEG655008:GEG655009 GOC655008:GOC655009 GXY655008:GXY655009 HHU655008:HHU655009 HRQ655008:HRQ655009 IBM655008:IBM655009 ILI655008:ILI655009 IVE655008:IVE655009 JFA655008:JFA655009 JOW655008:JOW655009 JYS655008:JYS655009 KIO655008:KIO655009 KSK655008:KSK655009 LCG655008:LCG655009 LMC655008:LMC655009 LVY655008:LVY655009 MFU655008:MFU655009 MPQ655008:MPQ655009 MZM655008:MZM655009 NJI655008:NJI655009 NTE655008:NTE655009 ODA655008:ODA655009 OMW655008:OMW655009 OWS655008:OWS655009 PGO655008:PGO655009 PQK655008:PQK655009 QAG655008:QAG655009 QKC655008:QKC655009 QTY655008:QTY655009 RDU655008:RDU655009 RNQ655008:RNQ655009 RXM655008:RXM655009 SHI655008:SHI655009 SRE655008:SRE655009 TBA655008:TBA655009 TKW655008:TKW655009 TUS655008:TUS655009 UEO655008:UEO655009 UOK655008:UOK655009 UYG655008:UYG655009 VIC655008:VIC655009 VRY655008:VRY655009 WBU655008:WBU655009 WLQ655008:WLQ655009 WVM655008:WVM655009 F720544:F720545 JA720544:JA720545 SW720544:SW720545 ACS720544:ACS720545 AMO720544:AMO720545 AWK720544:AWK720545 BGG720544:BGG720545 BQC720544:BQC720545 BZY720544:BZY720545 CJU720544:CJU720545 CTQ720544:CTQ720545 DDM720544:DDM720545 DNI720544:DNI720545 DXE720544:DXE720545 EHA720544:EHA720545 EQW720544:EQW720545 FAS720544:FAS720545 FKO720544:FKO720545 FUK720544:FUK720545 GEG720544:GEG720545 GOC720544:GOC720545 GXY720544:GXY720545 HHU720544:HHU720545 HRQ720544:HRQ720545 IBM720544:IBM720545 ILI720544:ILI720545 IVE720544:IVE720545 JFA720544:JFA720545 JOW720544:JOW720545 JYS720544:JYS720545 KIO720544:KIO720545 KSK720544:KSK720545 LCG720544:LCG720545 LMC720544:LMC720545 LVY720544:LVY720545 MFU720544:MFU720545 MPQ720544:MPQ720545 MZM720544:MZM720545 NJI720544:NJI720545 NTE720544:NTE720545 ODA720544:ODA720545 OMW720544:OMW720545 OWS720544:OWS720545 PGO720544:PGO720545 PQK720544:PQK720545 QAG720544:QAG720545 QKC720544:QKC720545 QTY720544:QTY720545 RDU720544:RDU720545 RNQ720544:RNQ720545 RXM720544:RXM720545 SHI720544:SHI720545 SRE720544:SRE720545 TBA720544:TBA720545 TKW720544:TKW720545 TUS720544:TUS720545 UEO720544:UEO720545 UOK720544:UOK720545 UYG720544:UYG720545 VIC720544:VIC720545 VRY720544:VRY720545 WBU720544:WBU720545 WLQ720544:WLQ720545 WVM720544:WVM720545 F786080:F786081 JA786080:JA786081 SW786080:SW786081 ACS786080:ACS786081 AMO786080:AMO786081 AWK786080:AWK786081 BGG786080:BGG786081 BQC786080:BQC786081 BZY786080:BZY786081 CJU786080:CJU786081 CTQ786080:CTQ786081 DDM786080:DDM786081 DNI786080:DNI786081 DXE786080:DXE786081 EHA786080:EHA786081 EQW786080:EQW786081 FAS786080:FAS786081 FKO786080:FKO786081 FUK786080:FUK786081 GEG786080:GEG786081 GOC786080:GOC786081 GXY786080:GXY786081 HHU786080:HHU786081 HRQ786080:HRQ786081 IBM786080:IBM786081 ILI786080:ILI786081 IVE786080:IVE786081 JFA786080:JFA786081 JOW786080:JOW786081 JYS786080:JYS786081 KIO786080:KIO786081 KSK786080:KSK786081 LCG786080:LCG786081 LMC786080:LMC786081 LVY786080:LVY786081 MFU786080:MFU786081 MPQ786080:MPQ786081 MZM786080:MZM786081 NJI786080:NJI786081 NTE786080:NTE786081 ODA786080:ODA786081 OMW786080:OMW786081 OWS786080:OWS786081 PGO786080:PGO786081 PQK786080:PQK786081 QAG786080:QAG786081 QKC786080:QKC786081 QTY786080:QTY786081 RDU786080:RDU786081 RNQ786080:RNQ786081 RXM786080:RXM786081 SHI786080:SHI786081 SRE786080:SRE786081 TBA786080:TBA786081 TKW786080:TKW786081 TUS786080:TUS786081 UEO786080:UEO786081 UOK786080:UOK786081 UYG786080:UYG786081 VIC786080:VIC786081 VRY786080:VRY786081 WBU786080:WBU786081 WLQ786080:WLQ786081 WVM786080:WVM786081 F851616:F851617 JA851616:JA851617 SW851616:SW851617 ACS851616:ACS851617 AMO851616:AMO851617 AWK851616:AWK851617 BGG851616:BGG851617 BQC851616:BQC851617 BZY851616:BZY851617 CJU851616:CJU851617 CTQ851616:CTQ851617 DDM851616:DDM851617 DNI851616:DNI851617 DXE851616:DXE851617 EHA851616:EHA851617 EQW851616:EQW851617 FAS851616:FAS851617 FKO851616:FKO851617 FUK851616:FUK851617 GEG851616:GEG851617 GOC851616:GOC851617 GXY851616:GXY851617 HHU851616:HHU851617 HRQ851616:HRQ851617 IBM851616:IBM851617 ILI851616:ILI851617 IVE851616:IVE851617 JFA851616:JFA851617 JOW851616:JOW851617 JYS851616:JYS851617 KIO851616:KIO851617 KSK851616:KSK851617 LCG851616:LCG851617 LMC851616:LMC851617 LVY851616:LVY851617 MFU851616:MFU851617 MPQ851616:MPQ851617 MZM851616:MZM851617 NJI851616:NJI851617 NTE851616:NTE851617 ODA851616:ODA851617 OMW851616:OMW851617 OWS851616:OWS851617 PGO851616:PGO851617 PQK851616:PQK851617 QAG851616:QAG851617 QKC851616:QKC851617 QTY851616:QTY851617 RDU851616:RDU851617 RNQ851616:RNQ851617 RXM851616:RXM851617 SHI851616:SHI851617 SRE851616:SRE851617 TBA851616:TBA851617 TKW851616:TKW851617 TUS851616:TUS851617 UEO851616:UEO851617 UOK851616:UOK851617 UYG851616:UYG851617 VIC851616:VIC851617 VRY851616:VRY851617 WBU851616:WBU851617 WLQ851616:WLQ851617 WVM851616:WVM851617 F917152:F917153 JA917152:JA917153 SW917152:SW917153 ACS917152:ACS917153 AMO917152:AMO917153 AWK917152:AWK917153 BGG917152:BGG917153 BQC917152:BQC917153 BZY917152:BZY917153 CJU917152:CJU917153 CTQ917152:CTQ917153 DDM917152:DDM917153 DNI917152:DNI917153 DXE917152:DXE917153 EHA917152:EHA917153 EQW917152:EQW917153 FAS917152:FAS917153 FKO917152:FKO917153 FUK917152:FUK917153 GEG917152:GEG917153 GOC917152:GOC917153 GXY917152:GXY917153 HHU917152:HHU917153 HRQ917152:HRQ917153 IBM917152:IBM917153 ILI917152:ILI917153 IVE917152:IVE917153 JFA917152:JFA917153 JOW917152:JOW917153 JYS917152:JYS917153 KIO917152:KIO917153 KSK917152:KSK917153 LCG917152:LCG917153 LMC917152:LMC917153 LVY917152:LVY917153 MFU917152:MFU917153 MPQ917152:MPQ917153 MZM917152:MZM917153 NJI917152:NJI917153 NTE917152:NTE917153 ODA917152:ODA917153 OMW917152:OMW917153 OWS917152:OWS917153 PGO917152:PGO917153 PQK917152:PQK917153 QAG917152:QAG917153 QKC917152:QKC917153 QTY917152:QTY917153 RDU917152:RDU917153 RNQ917152:RNQ917153 RXM917152:RXM917153 SHI917152:SHI917153 SRE917152:SRE917153 TBA917152:TBA917153 TKW917152:TKW917153 TUS917152:TUS917153 UEO917152:UEO917153 UOK917152:UOK917153 UYG917152:UYG917153 VIC917152:VIC917153 VRY917152:VRY917153 WBU917152:WBU917153 WLQ917152:WLQ917153 WVM917152:WVM917153 F982688:F982689 JA982688:JA982689 SW982688:SW982689 ACS982688:ACS982689 AMO982688:AMO982689 AWK982688:AWK982689 BGG982688:BGG982689 BQC982688:BQC982689 BZY982688:BZY982689 CJU982688:CJU982689 CTQ982688:CTQ982689 DDM982688:DDM982689 DNI982688:DNI982689 DXE982688:DXE982689 EHA982688:EHA982689 EQW982688:EQW982689 FAS982688:FAS982689 FKO982688:FKO982689 FUK982688:FUK982689 GEG982688:GEG982689 GOC982688:GOC982689 GXY982688:GXY982689 HHU982688:HHU982689 HRQ982688:HRQ982689 IBM982688:IBM982689 ILI982688:ILI982689 IVE982688:IVE982689 JFA982688:JFA982689 JOW982688:JOW982689 JYS982688:JYS982689 KIO982688:KIO982689 KSK982688:KSK982689 LCG982688:LCG982689 LMC982688:LMC982689 LVY982688:LVY982689 MFU982688:MFU982689 MPQ982688:MPQ982689 MZM982688:MZM982689 NJI982688:NJI982689 NTE982688:NTE982689 ODA982688:ODA982689 OMW982688:OMW982689 OWS982688:OWS982689 PGO982688:PGO982689 PQK982688:PQK982689 QAG982688:QAG982689 QKC982688:QKC982689 QTY982688:QTY982689 RDU982688:RDU982689 RNQ982688:RNQ982689 RXM982688:RXM982689 SHI982688:SHI982689 SRE982688:SRE982689 TBA982688:TBA982689 TKW982688:TKW982689 TUS982688:TUS982689 UEO982688:UEO982689 UOK982688:UOK982689 UYG982688:UYG982689 VIC982688:VIC982689 VRY982688:VRY982689 WBU982688:WBU982689 WLQ982688:WLQ982689 WVM982688:WVM982689 F65346:F65348 JA65346:JA65348 SW65346:SW65348 ACS65346:ACS65348 AMO65346:AMO65348 AWK65346:AWK65348 BGG65346:BGG65348 BQC65346:BQC65348 BZY65346:BZY65348 CJU65346:CJU65348 CTQ65346:CTQ65348 DDM65346:DDM65348 DNI65346:DNI65348 DXE65346:DXE65348 EHA65346:EHA65348 EQW65346:EQW65348 FAS65346:FAS65348 FKO65346:FKO65348 FUK65346:FUK65348 GEG65346:GEG65348 GOC65346:GOC65348 GXY65346:GXY65348 HHU65346:HHU65348 HRQ65346:HRQ65348 IBM65346:IBM65348 ILI65346:ILI65348 IVE65346:IVE65348 JFA65346:JFA65348 JOW65346:JOW65348 JYS65346:JYS65348 KIO65346:KIO65348 KSK65346:KSK65348 LCG65346:LCG65348 LMC65346:LMC65348 LVY65346:LVY65348 MFU65346:MFU65348 MPQ65346:MPQ65348 MZM65346:MZM65348 NJI65346:NJI65348 NTE65346:NTE65348 ODA65346:ODA65348 OMW65346:OMW65348 OWS65346:OWS65348 PGO65346:PGO65348 PQK65346:PQK65348 QAG65346:QAG65348 QKC65346:QKC65348 QTY65346:QTY65348 RDU65346:RDU65348 RNQ65346:RNQ65348 RXM65346:RXM65348 SHI65346:SHI65348 SRE65346:SRE65348 TBA65346:TBA65348 TKW65346:TKW65348 TUS65346:TUS65348 UEO65346:UEO65348 UOK65346:UOK65348 UYG65346:UYG65348 VIC65346:VIC65348 VRY65346:VRY65348 WBU65346:WBU65348 WLQ65346:WLQ65348 WVM65346:WVM65348 F130882:F130884 JA130882:JA130884 SW130882:SW130884 ACS130882:ACS130884 AMO130882:AMO130884 AWK130882:AWK130884 BGG130882:BGG130884 BQC130882:BQC130884 BZY130882:BZY130884 CJU130882:CJU130884 CTQ130882:CTQ130884 DDM130882:DDM130884 DNI130882:DNI130884 DXE130882:DXE130884 EHA130882:EHA130884 EQW130882:EQW130884 FAS130882:FAS130884 FKO130882:FKO130884 FUK130882:FUK130884 GEG130882:GEG130884 GOC130882:GOC130884 GXY130882:GXY130884 HHU130882:HHU130884 HRQ130882:HRQ130884 IBM130882:IBM130884 ILI130882:ILI130884 IVE130882:IVE130884 JFA130882:JFA130884 JOW130882:JOW130884 JYS130882:JYS130884 KIO130882:KIO130884 KSK130882:KSK130884 LCG130882:LCG130884 LMC130882:LMC130884 LVY130882:LVY130884 MFU130882:MFU130884 MPQ130882:MPQ130884 MZM130882:MZM130884 NJI130882:NJI130884 NTE130882:NTE130884 ODA130882:ODA130884 OMW130882:OMW130884 OWS130882:OWS130884 PGO130882:PGO130884 PQK130882:PQK130884 QAG130882:QAG130884 QKC130882:QKC130884 QTY130882:QTY130884 RDU130882:RDU130884 RNQ130882:RNQ130884 RXM130882:RXM130884 SHI130882:SHI130884 SRE130882:SRE130884 TBA130882:TBA130884 TKW130882:TKW130884 TUS130882:TUS130884 UEO130882:UEO130884 UOK130882:UOK130884 UYG130882:UYG130884 VIC130882:VIC130884 VRY130882:VRY130884 WBU130882:WBU130884 WLQ130882:WLQ130884 WVM130882:WVM130884 F196418:F196420 JA196418:JA196420 SW196418:SW196420 ACS196418:ACS196420 AMO196418:AMO196420 AWK196418:AWK196420 BGG196418:BGG196420 BQC196418:BQC196420 BZY196418:BZY196420 CJU196418:CJU196420 CTQ196418:CTQ196420 DDM196418:DDM196420 DNI196418:DNI196420 DXE196418:DXE196420 EHA196418:EHA196420 EQW196418:EQW196420 FAS196418:FAS196420 FKO196418:FKO196420 FUK196418:FUK196420 GEG196418:GEG196420 GOC196418:GOC196420 GXY196418:GXY196420 HHU196418:HHU196420 HRQ196418:HRQ196420 IBM196418:IBM196420 ILI196418:ILI196420 IVE196418:IVE196420 JFA196418:JFA196420 JOW196418:JOW196420 JYS196418:JYS196420 KIO196418:KIO196420 KSK196418:KSK196420 LCG196418:LCG196420 LMC196418:LMC196420 LVY196418:LVY196420 MFU196418:MFU196420 MPQ196418:MPQ196420 MZM196418:MZM196420 NJI196418:NJI196420 NTE196418:NTE196420 ODA196418:ODA196420 OMW196418:OMW196420 OWS196418:OWS196420 PGO196418:PGO196420 PQK196418:PQK196420 QAG196418:QAG196420 QKC196418:QKC196420 QTY196418:QTY196420 RDU196418:RDU196420 RNQ196418:RNQ196420 RXM196418:RXM196420 SHI196418:SHI196420 SRE196418:SRE196420 TBA196418:TBA196420 TKW196418:TKW196420 TUS196418:TUS196420 UEO196418:UEO196420 UOK196418:UOK196420 UYG196418:UYG196420 VIC196418:VIC196420 VRY196418:VRY196420 WBU196418:WBU196420 WLQ196418:WLQ196420 WVM196418:WVM196420 F261954:F261956 JA261954:JA261956 SW261954:SW261956 ACS261954:ACS261956 AMO261954:AMO261956 AWK261954:AWK261956 BGG261954:BGG261956 BQC261954:BQC261956 BZY261954:BZY261956 CJU261954:CJU261956 CTQ261954:CTQ261956 DDM261954:DDM261956 DNI261954:DNI261956 DXE261954:DXE261956 EHA261954:EHA261956 EQW261954:EQW261956 FAS261954:FAS261956 FKO261954:FKO261956 FUK261954:FUK261956 GEG261954:GEG261956 GOC261954:GOC261956 GXY261954:GXY261956 HHU261954:HHU261956 HRQ261954:HRQ261956 IBM261954:IBM261956 ILI261954:ILI261956 IVE261954:IVE261956 JFA261954:JFA261956 JOW261954:JOW261956 JYS261954:JYS261956 KIO261954:KIO261956 KSK261954:KSK261956 LCG261954:LCG261956 LMC261954:LMC261956 LVY261954:LVY261956 MFU261954:MFU261956 MPQ261954:MPQ261956 MZM261954:MZM261956 NJI261954:NJI261956 NTE261954:NTE261956 ODA261954:ODA261956 OMW261954:OMW261956 OWS261954:OWS261956 PGO261954:PGO261956 PQK261954:PQK261956 QAG261954:QAG261956 QKC261954:QKC261956 QTY261954:QTY261956 RDU261954:RDU261956 RNQ261954:RNQ261956 RXM261954:RXM261956 SHI261954:SHI261956 SRE261954:SRE261956 TBA261954:TBA261956 TKW261954:TKW261956 TUS261954:TUS261956 UEO261954:UEO261956 UOK261954:UOK261956 UYG261954:UYG261956 VIC261954:VIC261956 VRY261954:VRY261956 WBU261954:WBU261956 WLQ261954:WLQ261956 WVM261954:WVM261956 F327490:F327492 JA327490:JA327492 SW327490:SW327492 ACS327490:ACS327492 AMO327490:AMO327492 AWK327490:AWK327492 BGG327490:BGG327492 BQC327490:BQC327492 BZY327490:BZY327492 CJU327490:CJU327492 CTQ327490:CTQ327492 DDM327490:DDM327492 DNI327490:DNI327492 DXE327490:DXE327492 EHA327490:EHA327492 EQW327490:EQW327492 FAS327490:FAS327492 FKO327490:FKO327492 FUK327490:FUK327492 GEG327490:GEG327492 GOC327490:GOC327492 GXY327490:GXY327492 HHU327490:HHU327492 HRQ327490:HRQ327492 IBM327490:IBM327492 ILI327490:ILI327492 IVE327490:IVE327492 JFA327490:JFA327492 JOW327490:JOW327492 JYS327490:JYS327492 KIO327490:KIO327492 KSK327490:KSK327492 LCG327490:LCG327492 LMC327490:LMC327492 LVY327490:LVY327492 MFU327490:MFU327492 MPQ327490:MPQ327492 MZM327490:MZM327492 NJI327490:NJI327492 NTE327490:NTE327492 ODA327490:ODA327492 OMW327490:OMW327492 OWS327490:OWS327492 PGO327490:PGO327492 PQK327490:PQK327492 QAG327490:QAG327492 QKC327490:QKC327492 QTY327490:QTY327492 RDU327490:RDU327492 RNQ327490:RNQ327492 RXM327490:RXM327492 SHI327490:SHI327492 SRE327490:SRE327492 TBA327490:TBA327492 TKW327490:TKW327492 TUS327490:TUS327492 UEO327490:UEO327492 UOK327490:UOK327492 UYG327490:UYG327492 VIC327490:VIC327492 VRY327490:VRY327492 WBU327490:WBU327492 WLQ327490:WLQ327492 WVM327490:WVM327492 F393026:F393028 JA393026:JA393028 SW393026:SW393028 ACS393026:ACS393028 AMO393026:AMO393028 AWK393026:AWK393028 BGG393026:BGG393028 BQC393026:BQC393028 BZY393026:BZY393028 CJU393026:CJU393028 CTQ393026:CTQ393028 DDM393026:DDM393028 DNI393026:DNI393028 DXE393026:DXE393028 EHA393026:EHA393028 EQW393026:EQW393028 FAS393026:FAS393028 FKO393026:FKO393028 FUK393026:FUK393028 GEG393026:GEG393028 GOC393026:GOC393028 GXY393026:GXY393028 HHU393026:HHU393028 HRQ393026:HRQ393028 IBM393026:IBM393028 ILI393026:ILI393028 IVE393026:IVE393028 JFA393026:JFA393028 JOW393026:JOW393028 JYS393026:JYS393028 KIO393026:KIO393028 KSK393026:KSK393028 LCG393026:LCG393028 LMC393026:LMC393028 LVY393026:LVY393028 MFU393026:MFU393028 MPQ393026:MPQ393028 MZM393026:MZM393028 NJI393026:NJI393028 NTE393026:NTE393028 ODA393026:ODA393028 OMW393026:OMW393028 OWS393026:OWS393028 PGO393026:PGO393028 PQK393026:PQK393028 QAG393026:QAG393028 QKC393026:QKC393028 QTY393026:QTY393028 RDU393026:RDU393028 RNQ393026:RNQ393028 RXM393026:RXM393028 SHI393026:SHI393028 SRE393026:SRE393028 TBA393026:TBA393028 TKW393026:TKW393028 TUS393026:TUS393028 UEO393026:UEO393028 UOK393026:UOK393028 UYG393026:UYG393028 VIC393026:VIC393028 VRY393026:VRY393028 WBU393026:WBU393028 WLQ393026:WLQ393028 WVM393026:WVM393028 F458562:F458564 JA458562:JA458564 SW458562:SW458564 ACS458562:ACS458564 AMO458562:AMO458564 AWK458562:AWK458564 BGG458562:BGG458564 BQC458562:BQC458564 BZY458562:BZY458564 CJU458562:CJU458564 CTQ458562:CTQ458564 DDM458562:DDM458564 DNI458562:DNI458564 DXE458562:DXE458564 EHA458562:EHA458564 EQW458562:EQW458564 FAS458562:FAS458564 FKO458562:FKO458564 FUK458562:FUK458564 GEG458562:GEG458564 GOC458562:GOC458564 GXY458562:GXY458564 HHU458562:HHU458564 HRQ458562:HRQ458564 IBM458562:IBM458564 ILI458562:ILI458564 IVE458562:IVE458564 JFA458562:JFA458564 JOW458562:JOW458564 JYS458562:JYS458564 KIO458562:KIO458564 KSK458562:KSK458564 LCG458562:LCG458564 LMC458562:LMC458564 LVY458562:LVY458564 MFU458562:MFU458564 MPQ458562:MPQ458564 MZM458562:MZM458564 NJI458562:NJI458564 NTE458562:NTE458564 ODA458562:ODA458564 OMW458562:OMW458564 OWS458562:OWS458564 PGO458562:PGO458564 PQK458562:PQK458564 QAG458562:QAG458564 QKC458562:QKC458564 QTY458562:QTY458564 RDU458562:RDU458564 RNQ458562:RNQ458564 RXM458562:RXM458564 SHI458562:SHI458564 SRE458562:SRE458564 TBA458562:TBA458564 TKW458562:TKW458564 TUS458562:TUS458564 UEO458562:UEO458564 UOK458562:UOK458564 UYG458562:UYG458564 VIC458562:VIC458564 VRY458562:VRY458564 WBU458562:WBU458564 WLQ458562:WLQ458564 WVM458562:WVM458564 F524098:F524100 JA524098:JA524100 SW524098:SW524100 ACS524098:ACS524100 AMO524098:AMO524100 AWK524098:AWK524100 BGG524098:BGG524100 BQC524098:BQC524100 BZY524098:BZY524100 CJU524098:CJU524100 CTQ524098:CTQ524100 DDM524098:DDM524100 DNI524098:DNI524100 DXE524098:DXE524100 EHA524098:EHA524100 EQW524098:EQW524100 FAS524098:FAS524100 FKO524098:FKO524100 FUK524098:FUK524100 GEG524098:GEG524100 GOC524098:GOC524100 GXY524098:GXY524100 HHU524098:HHU524100 HRQ524098:HRQ524100 IBM524098:IBM524100 ILI524098:ILI524100 IVE524098:IVE524100 JFA524098:JFA524100 JOW524098:JOW524100 JYS524098:JYS524100 KIO524098:KIO524100 KSK524098:KSK524100 LCG524098:LCG524100 LMC524098:LMC524100 LVY524098:LVY524100 MFU524098:MFU524100 MPQ524098:MPQ524100 MZM524098:MZM524100 NJI524098:NJI524100 NTE524098:NTE524100 ODA524098:ODA524100 OMW524098:OMW524100 OWS524098:OWS524100 PGO524098:PGO524100 PQK524098:PQK524100 QAG524098:QAG524100 QKC524098:QKC524100 QTY524098:QTY524100 RDU524098:RDU524100 RNQ524098:RNQ524100 RXM524098:RXM524100 SHI524098:SHI524100 SRE524098:SRE524100 TBA524098:TBA524100 TKW524098:TKW524100 TUS524098:TUS524100 UEO524098:UEO524100 UOK524098:UOK524100 UYG524098:UYG524100 VIC524098:VIC524100 VRY524098:VRY524100 WBU524098:WBU524100 WLQ524098:WLQ524100 WVM524098:WVM524100 F589634:F589636 JA589634:JA589636 SW589634:SW589636 ACS589634:ACS589636 AMO589634:AMO589636 AWK589634:AWK589636 BGG589634:BGG589636 BQC589634:BQC589636 BZY589634:BZY589636 CJU589634:CJU589636 CTQ589634:CTQ589636 DDM589634:DDM589636 DNI589634:DNI589636 DXE589634:DXE589636 EHA589634:EHA589636 EQW589634:EQW589636 FAS589634:FAS589636 FKO589634:FKO589636 FUK589634:FUK589636 GEG589634:GEG589636 GOC589634:GOC589636 GXY589634:GXY589636 HHU589634:HHU589636 HRQ589634:HRQ589636 IBM589634:IBM589636 ILI589634:ILI589636 IVE589634:IVE589636 JFA589634:JFA589636 JOW589634:JOW589636 JYS589634:JYS589636 KIO589634:KIO589636 KSK589634:KSK589636 LCG589634:LCG589636 LMC589634:LMC589636 LVY589634:LVY589636 MFU589634:MFU589636 MPQ589634:MPQ589636 MZM589634:MZM589636 NJI589634:NJI589636 NTE589634:NTE589636 ODA589634:ODA589636 OMW589634:OMW589636 OWS589634:OWS589636 PGO589634:PGO589636 PQK589634:PQK589636 QAG589634:QAG589636 QKC589634:QKC589636 QTY589634:QTY589636 RDU589634:RDU589636 RNQ589634:RNQ589636 RXM589634:RXM589636 SHI589634:SHI589636 SRE589634:SRE589636 TBA589634:TBA589636 TKW589634:TKW589636 TUS589634:TUS589636 UEO589634:UEO589636 UOK589634:UOK589636 UYG589634:UYG589636 VIC589634:VIC589636 VRY589634:VRY589636 WBU589634:WBU589636 WLQ589634:WLQ589636 WVM589634:WVM589636 F655170:F655172 JA655170:JA655172 SW655170:SW655172 ACS655170:ACS655172 AMO655170:AMO655172 AWK655170:AWK655172 BGG655170:BGG655172 BQC655170:BQC655172 BZY655170:BZY655172 CJU655170:CJU655172 CTQ655170:CTQ655172 DDM655170:DDM655172 DNI655170:DNI655172 DXE655170:DXE655172 EHA655170:EHA655172 EQW655170:EQW655172 FAS655170:FAS655172 FKO655170:FKO655172 FUK655170:FUK655172 GEG655170:GEG655172 GOC655170:GOC655172 GXY655170:GXY655172 HHU655170:HHU655172 HRQ655170:HRQ655172 IBM655170:IBM655172 ILI655170:ILI655172 IVE655170:IVE655172 JFA655170:JFA655172 JOW655170:JOW655172 JYS655170:JYS655172 KIO655170:KIO655172 KSK655170:KSK655172 LCG655170:LCG655172 LMC655170:LMC655172 LVY655170:LVY655172 MFU655170:MFU655172 MPQ655170:MPQ655172 MZM655170:MZM655172 NJI655170:NJI655172 NTE655170:NTE655172 ODA655170:ODA655172 OMW655170:OMW655172 OWS655170:OWS655172 PGO655170:PGO655172 PQK655170:PQK655172 QAG655170:QAG655172 QKC655170:QKC655172 QTY655170:QTY655172 RDU655170:RDU655172 RNQ655170:RNQ655172 RXM655170:RXM655172 SHI655170:SHI655172 SRE655170:SRE655172 TBA655170:TBA655172 TKW655170:TKW655172 TUS655170:TUS655172 UEO655170:UEO655172 UOK655170:UOK655172 UYG655170:UYG655172 VIC655170:VIC655172 VRY655170:VRY655172 WBU655170:WBU655172 WLQ655170:WLQ655172 WVM655170:WVM655172 F720706:F720708 JA720706:JA720708 SW720706:SW720708 ACS720706:ACS720708 AMO720706:AMO720708 AWK720706:AWK720708 BGG720706:BGG720708 BQC720706:BQC720708 BZY720706:BZY720708 CJU720706:CJU720708 CTQ720706:CTQ720708 DDM720706:DDM720708 DNI720706:DNI720708 DXE720706:DXE720708 EHA720706:EHA720708 EQW720706:EQW720708 FAS720706:FAS720708 FKO720706:FKO720708 FUK720706:FUK720708 GEG720706:GEG720708 GOC720706:GOC720708 GXY720706:GXY720708 HHU720706:HHU720708 HRQ720706:HRQ720708 IBM720706:IBM720708 ILI720706:ILI720708 IVE720706:IVE720708 JFA720706:JFA720708 JOW720706:JOW720708 JYS720706:JYS720708 KIO720706:KIO720708 KSK720706:KSK720708 LCG720706:LCG720708 LMC720706:LMC720708 LVY720706:LVY720708 MFU720706:MFU720708 MPQ720706:MPQ720708 MZM720706:MZM720708 NJI720706:NJI720708 NTE720706:NTE720708 ODA720706:ODA720708 OMW720706:OMW720708 OWS720706:OWS720708 PGO720706:PGO720708 PQK720706:PQK720708 QAG720706:QAG720708 QKC720706:QKC720708 QTY720706:QTY720708 RDU720706:RDU720708 RNQ720706:RNQ720708 RXM720706:RXM720708 SHI720706:SHI720708 SRE720706:SRE720708 TBA720706:TBA720708 TKW720706:TKW720708 TUS720706:TUS720708 UEO720706:UEO720708 UOK720706:UOK720708 UYG720706:UYG720708 VIC720706:VIC720708 VRY720706:VRY720708 WBU720706:WBU720708 WLQ720706:WLQ720708 WVM720706:WVM720708 F786242:F786244 JA786242:JA786244 SW786242:SW786244 ACS786242:ACS786244 AMO786242:AMO786244 AWK786242:AWK786244 BGG786242:BGG786244 BQC786242:BQC786244 BZY786242:BZY786244 CJU786242:CJU786244 CTQ786242:CTQ786244 DDM786242:DDM786244 DNI786242:DNI786244 DXE786242:DXE786244 EHA786242:EHA786244 EQW786242:EQW786244 FAS786242:FAS786244 FKO786242:FKO786244 FUK786242:FUK786244 GEG786242:GEG786244 GOC786242:GOC786244 GXY786242:GXY786244 HHU786242:HHU786244 HRQ786242:HRQ786244 IBM786242:IBM786244 ILI786242:ILI786244 IVE786242:IVE786244 JFA786242:JFA786244 JOW786242:JOW786244 JYS786242:JYS786244 KIO786242:KIO786244 KSK786242:KSK786244 LCG786242:LCG786244 LMC786242:LMC786244 LVY786242:LVY786244 MFU786242:MFU786244 MPQ786242:MPQ786244 MZM786242:MZM786244 NJI786242:NJI786244 NTE786242:NTE786244 ODA786242:ODA786244 OMW786242:OMW786244 OWS786242:OWS786244 PGO786242:PGO786244 PQK786242:PQK786244 QAG786242:QAG786244 QKC786242:QKC786244 QTY786242:QTY786244 RDU786242:RDU786244 RNQ786242:RNQ786244 RXM786242:RXM786244 SHI786242:SHI786244 SRE786242:SRE786244 TBA786242:TBA786244 TKW786242:TKW786244 TUS786242:TUS786244 UEO786242:UEO786244 UOK786242:UOK786244 UYG786242:UYG786244 VIC786242:VIC786244 VRY786242:VRY786244 WBU786242:WBU786244 WLQ786242:WLQ786244 WVM786242:WVM786244 F851778:F851780 JA851778:JA851780 SW851778:SW851780 ACS851778:ACS851780 AMO851778:AMO851780 AWK851778:AWK851780 BGG851778:BGG851780 BQC851778:BQC851780 BZY851778:BZY851780 CJU851778:CJU851780 CTQ851778:CTQ851780 DDM851778:DDM851780 DNI851778:DNI851780 DXE851778:DXE851780 EHA851778:EHA851780 EQW851778:EQW851780 FAS851778:FAS851780 FKO851778:FKO851780 FUK851778:FUK851780 GEG851778:GEG851780 GOC851778:GOC851780 GXY851778:GXY851780 HHU851778:HHU851780 HRQ851778:HRQ851780 IBM851778:IBM851780 ILI851778:ILI851780 IVE851778:IVE851780 JFA851778:JFA851780 JOW851778:JOW851780 JYS851778:JYS851780 KIO851778:KIO851780 KSK851778:KSK851780 LCG851778:LCG851780 LMC851778:LMC851780 LVY851778:LVY851780 MFU851778:MFU851780 MPQ851778:MPQ851780 MZM851778:MZM851780 NJI851778:NJI851780 NTE851778:NTE851780 ODA851778:ODA851780 OMW851778:OMW851780 OWS851778:OWS851780 PGO851778:PGO851780 PQK851778:PQK851780 QAG851778:QAG851780 QKC851778:QKC851780 QTY851778:QTY851780 RDU851778:RDU851780 RNQ851778:RNQ851780 RXM851778:RXM851780 SHI851778:SHI851780 SRE851778:SRE851780 TBA851778:TBA851780 TKW851778:TKW851780 TUS851778:TUS851780 UEO851778:UEO851780 UOK851778:UOK851780 UYG851778:UYG851780 VIC851778:VIC851780 VRY851778:VRY851780 WBU851778:WBU851780 WLQ851778:WLQ851780 WVM851778:WVM851780 F917314:F917316 JA917314:JA917316 SW917314:SW917316 ACS917314:ACS917316 AMO917314:AMO917316 AWK917314:AWK917316 BGG917314:BGG917316 BQC917314:BQC917316 BZY917314:BZY917316 CJU917314:CJU917316 CTQ917314:CTQ917316 DDM917314:DDM917316 DNI917314:DNI917316 DXE917314:DXE917316 EHA917314:EHA917316 EQW917314:EQW917316 FAS917314:FAS917316 FKO917314:FKO917316 FUK917314:FUK917316 GEG917314:GEG917316 GOC917314:GOC917316 GXY917314:GXY917316 HHU917314:HHU917316 HRQ917314:HRQ917316 IBM917314:IBM917316 ILI917314:ILI917316 IVE917314:IVE917316 JFA917314:JFA917316 JOW917314:JOW917316 JYS917314:JYS917316 KIO917314:KIO917316 KSK917314:KSK917316 LCG917314:LCG917316 LMC917314:LMC917316 LVY917314:LVY917316 MFU917314:MFU917316 MPQ917314:MPQ917316 MZM917314:MZM917316 NJI917314:NJI917316 NTE917314:NTE917316 ODA917314:ODA917316 OMW917314:OMW917316 OWS917314:OWS917316 PGO917314:PGO917316 PQK917314:PQK917316 QAG917314:QAG917316 QKC917314:QKC917316 QTY917314:QTY917316 RDU917314:RDU917316 RNQ917314:RNQ917316 RXM917314:RXM917316 SHI917314:SHI917316 SRE917314:SRE917316 TBA917314:TBA917316 TKW917314:TKW917316 TUS917314:TUS917316 UEO917314:UEO917316 UOK917314:UOK917316 UYG917314:UYG917316 VIC917314:VIC917316 VRY917314:VRY917316 WBU917314:WBU917316 WLQ917314:WLQ917316 WVM917314:WVM917316 F982850:F982852 JA982850:JA982852 SW982850:SW982852 ACS982850:ACS982852 AMO982850:AMO982852 AWK982850:AWK982852 BGG982850:BGG982852 BQC982850:BQC982852 BZY982850:BZY982852 CJU982850:CJU982852 CTQ982850:CTQ982852 DDM982850:DDM982852 DNI982850:DNI982852 DXE982850:DXE982852 EHA982850:EHA982852 EQW982850:EQW982852 FAS982850:FAS982852 FKO982850:FKO982852 FUK982850:FUK982852 GEG982850:GEG982852 GOC982850:GOC982852 GXY982850:GXY982852 HHU982850:HHU982852 HRQ982850:HRQ982852 IBM982850:IBM982852 ILI982850:ILI982852 IVE982850:IVE982852 JFA982850:JFA982852 JOW982850:JOW982852 JYS982850:JYS982852 KIO982850:KIO982852 KSK982850:KSK982852 LCG982850:LCG982852 LMC982850:LMC982852 LVY982850:LVY982852 MFU982850:MFU982852 MPQ982850:MPQ982852 MZM982850:MZM982852 NJI982850:NJI982852 NTE982850:NTE982852 ODA982850:ODA982852 OMW982850:OMW982852 OWS982850:OWS982852 PGO982850:PGO982852 PQK982850:PQK982852 QAG982850:QAG982852 QKC982850:QKC982852 QTY982850:QTY982852 RDU982850:RDU982852 RNQ982850:RNQ982852 RXM982850:RXM982852 SHI982850:SHI982852 SRE982850:SRE982852 TBA982850:TBA982852 TKW982850:TKW982852 TUS982850:TUS982852 UEO982850:UEO982852 UOK982850:UOK982852 UYG982850:UYG982852 VIC982850:VIC982852 VRY982850:VRY982852 WBU982850:WBU982852 WLQ982850:WLQ982852 WVM982850:WVM982852 F65204:F65210 JA65204:JA65210 SW65204:SW65210 ACS65204:ACS65210 AMO65204:AMO65210 AWK65204:AWK65210 BGG65204:BGG65210 BQC65204:BQC65210 BZY65204:BZY65210 CJU65204:CJU65210 CTQ65204:CTQ65210 DDM65204:DDM65210 DNI65204:DNI65210 DXE65204:DXE65210 EHA65204:EHA65210 EQW65204:EQW65210 FAS65204:FAS65210 FKO65204:FKO65210 FUK65204:FUK65210 GEG65204:GEG65210 GOC65204:GOC65210 GXY65204:GXY65210 HHU65204:HHU65210 HRQ65204:HRQ65210 IBM65204:IBM65210 ILI65204:ILI65210 IVE65204:IVE65210 JFA65204:JFA65210 JOW65204:JOW65210 JYS65204:JYS65210 KIO65204:KIO65210 KSK65204:KSK65210 LCG65204:LCG65210 LMC65204:LMC65210 LVY65204:LVY65210 MFU65204:MFU65210 MPQ65204:MPQ65210 MZM65204:MZM65210 NJI65204:NJI65210 NTE65204:NTE65210 ODA65204:ODA65210 OMW65204:OMW65210 OWS65204:OWS65210 PGO65204:PGO65210 PQK65204:PQK65210 QAG65204:QAG65210 QKC65204:QKC65210 QTY65204:QTY65210 RDU65204:RDU65210 RNQ65204:RNQ65210 RXM65204:RXM65210 SHI65204:SHI65210 SRE65204:SRE65210 TBA65204:TBA65210 TKW65204:TKW65210 TUS65204:TUS65210 UEO65204:UEO65210 UOK65204:UOK65210 UYG65204:UYG65210 VIC65204:VIC65210 VRY65204:VRY65210 WBU65204:WBU65210 WLQ65204:WLQ65210 WVM65204:WVM65210 F130740:F130746 JA130740:JA130746 SW130740:SW130746 ACS130740:ACS130746 AMO130740:AMO130746 AWK130740:AWK130746 BGG130740:BGG130746 BQC130740:BQC130746 BZY130740:BZY130746 CJU130740:CJU130746 CTQ130740:CTQ130746 DDM130740:DDM130746 DNI130740:DNI130746 DXE130740:DXE130746 EHA130740:EHA130746 EQW130740:EQW130746 FAS130740:FAS130746 FKO130740:FKO130746 FUK130740:FUK130746 GEG130740:GEG130746 GOC130740:GOC130746 GXY130740:GXY130746 HHU130740:HHU130746 HRQ130740:HRQ130746 IBM130740:IBM130746 ILI130740:ILI130746 IVE130740:IVE130746 JFA130740:JFA130746 JOW130740:JOW130746 JYS130740:JYS130746 KIO130740:KIO130746 KSK130740:KSK130746 LCG130740:LCG130746 LMC130740:LMC130746 LVY130740:LVY130746 MFU130740:MFU130746 MPQ130740:MPQ130746 MZM130740:MZM130746 NJI130740:NJI130746 NTE130740:NTE130746 ODA130740:ODA130746 OMW130740:OMW130746 OWS130740:OWS130746 PGO130740:PGO130746 PQK130740:PQK130746 QAG130740:QAG130746 QKC130740:QKC130746 QTY130740:QTY130746 RDU130740:RDU130746 RNQ130740:RNQ130746 RXM130740:RXM130746 SHI130740:SHI130746 SRE130740:SRE130746 TBA130740:TBA130746 TKW130740:TKW130746 TUS130740:TUS130746 UEO130740:UEO130746 UOK130740:UOK130746 UYG130740:UYG130746 VIC130740:VIC130746 VRY130740:VRY130746 WBU130740:WBU130746 WLQ130740:WLQ130746 WVM130740:WVM130746 F196276:F196282 JA196276:JA196282 SW196276:SW196282 ACS196276:ACS196282 AMO196276:AMO196282 AWK196276:AWK196282 BGG196276:BGG196282 BQC196276:BQC196282 BZY196276:BZY196282 CJU196276:CJU196282 CTQ196276:CTQ196282 DDM196276:DDM196282 DNI196276:DNI196282 DXE196276:DXE196282 EHA196276:EHA196282 EQW196276:EQW196282 FAS196276:FAS196282 FKO196276:FKO196282 FUK196276:FUK196282 GEG196276:GEG196282 GOC196276:GOC196282 GXY196276:GXY196282 HHU196276:HHU196282 HRQ196276:HRQ196282 IBM196276:IBM196282 ILI196276:ILI196282 IVE196276:IVE196282 JFA196276:JFA196282 JOW196276:JOW196282 JYS196276:JYS196282 KIO196276:KIO196282 KSK196276:KSK196282 LCG196276:LCG196282 LMC196276:LMC196282 LVY196276:LVY196282 MFU196276:MFU196282 MPQ196276:MPQ196282 MZM196276:MZM196282 NJI196276:NJI196282 NTE196276:NTE196282 ODA196276:ODA196282 OMW196276:OMW196282 OWS196276:OWS196282 PGO196276:PGO196282 PQK196276:PQK196282 QAG196276:QAG196282 QKC196276:QKC196282 QTY196276:QTY196282 RDU196276:RDU196282 RNQ196276:RNQ196282 RXM196276:RXM196282 SHI196276:SHI196282 SRE196276:SRE196282 TBA196276:TBA196282 TKW196276:TKW196282 TUS196276:TUS196282 UEO196276:UEO196282 UOK196276:UOK196282 UYG196276:UYG196282 VIC196276:VIC196282 VRY196276:VRY196282 WBU196276:WBU196282 WLQ196276:WLQ196282 WVM196276:WVM196282 F261812:F261818 JA261812:JA261818 SW261812:SW261818 ACS261812:ACS261818 AMO261812:AMO261818 AWK261812:AWK261818 BGG261812:BGG261818 BQC261812:BQC261818 BZY261812:BZY261818 CJU261812:CJU261818 CTQ261812:CTQ261818 DDM261812:DDM261818 DNI261812:DNI261818 DXE261812:DXE261818 EHA261812:EHA261818 EQW261812:EQW261818 FAS261812:FAS261818 FKO261812:FKO261818 FUK261812:FUK261818 GEG261812:GEG261818 GOC261812:GOC261818 GXY261812:GXY261818 HHU261812:HHU261818 HRQ261812:HRQ261818 IBM261812:IBM261818 ILI261812:ILI261818 IVE261812:IVE261818 JFA261812:JFA261818 JOW261812:JOW261818 JYS261812:JYS261818 KIO261812:KIO261818 KSK261812:KSK261818 LCG261812:LCG261818 LMC261812:LMC261818 LVY261812:LVY261818 MFU261812:MFU261818 MPQ261812:MPQ261818 MZM261812:MZM261818 NJI261812:NJI261818 NTE261812:NTE261818 ODA261812:ODA261818 OMW261812:OMW261818 OWS261812:OWS261818 PGO261812:PGO261818 PQK261812:PQK261818 QAG261812:QAG261818 QKC261812:QKC261818 QTY261812:QTY261818 RDU261812:RDU261818 RNQ261812:RNQ261818 RXM261812:RXM261818 SHI261812:SHI261818 SRE261812:SRE261818 TBA261812:TBA261818 TKW261812:TKW261818 TUS261812:TUS261818 UEO261812:UEO261818 UOK261812:UOK261818 UYG261812:UYG261818 VIC261812:VIC261818 VRY261812:VRY261818 WBU261812:WBU261818 WLQ261812:WLQ261818 WVM261812:WVM261818 F327348:F327354 JA327348:JA327354 SW327348:SW327354 ACS327348:ACS327354 AMO327348:AMO327354 AWK327348:AWK327354 BGG327348:BGG327354 BQC327348:BQC327354 BZY327348:BZY327354 CJU327348:CJU327354 CTQ327348:CTQ327354 DDM327348:DDM327354 DNI327348:DNI327354 DXE327348:DXE327354 EHA327348:EHA327354 EQW327348:EQW327354 FAS327348:FAS327354 FKO327348:FKO327354 FUK327348:FUK327354 GEG327348:GEG327354 GOC327348:GOC327354 GXY327348:GXY327354 HHU327348:HHU327354 HRQ327348:HRQ327354 IBM327348:IBM327354 ILI327348:ILI327354 IVE327348:IVE327354 JFA327348:JFA327354 JOW327348:JOW327354 JYS327348:JYS327354 KIO327348:KIO327354 KSK327348:KSK327354 LCG327348:LCG327354 LMC327348:LMC327354 LVY327348:LVY327354 MFU327348:MFU327354 MPQ327348:MPQ327354 MZM327348:MZM327354 NJI327348:NJI327354 NTE327348:NTE327354 ODA327348:ODA327354 OMW327348:OMW327354 OWS327348:OWS327354 PGO327348:PGO327354 PQK327348:PQK327354 QAG327348:QAG327354 QKC327348:QKC327354 QTY327348:QTY327354 RDU327348:RDU327354 RNQ327348:RNQ327354 RXM327348:RXM327354 SHI327348:SHI327354 SRE327348:SRE327354 TBA327348:TBA327354 TKW327348:TKW327354 TUS327348:TUS327354 UEO327348:UEO327354 UOK327348:UOK327354 UYG327348:UYG327354 VIC327348:VIC327354 VRY327348:VRY327354 WBU327348:WBU327354 WLQ327348:WLQ327354 WVM327348:WVM327354 F392884:F392890 JA392884:JA392890 SW392884:SW392890 ACS392884:ACS392890 AMO392884:AMO392890 AWK392884:AWK392890 BGG392884:BGG392890 BQC392884:BQC392890 BZY392884:BZY392890 CJU392884:CJU392890 CTQ392884:CTQ392890 DDM392884:DDM392890 DNI392884:DNI392890 DXE392884:DXE392890 EHA392884:EHA392890 EQW392884:EQW392890 FAS392884:FAS392890 FKO392884:FKO392890 FUK392884:FUK392890 GEG392884:GEG392890 GOC392884:GOC392890 GXY392884:GXY392890 HHU392884:HHU392890 HRQ392884:HRQ392890 IBM392884:IBM392890 ILI392884:ILI392890 IVE392884:IVE392890 JFA392884:JFA392890 JOW392884:JOW392890 JYS392884:JYS392890 KIO392884:KIO392890 KSK392884:KSK392890 LCG392884:LCG392890 LMC392884:LMC392890 LVY392884:LVY392890 MFU392884:MFU392890 MPQ392884:MPQ392890 MZM392884:MZM392890 NJI392884:NJI392890 NTE392884:NTE392890 ODA392884:ODA392890 OMW392884:OMW392890 OWS392884:OWS392890 PGO392884:PGO392890 PQK392884:PQK392890 QAG392884:QAG392890 QKC392884:QKC392890 QTY392884:QTY392890 RDU392884:RDU392890 RNQ392884:RNQ392890 RXM392884:RXM392890 SHI392884:SHI392890 SRE392884:SRE392890 TBA392884:TBA392890 TKW392884:TKW392890 TUS392884:TUS392890 UEO392884:UEO392890 UOK392884:UOK392890 UYG392884:UYG392890 VIC392884:VIC392890 VRY392884:VRY392890 WBU392884:WBU392890 WLQ392884:WLQ392890 WVM392884:WVM392890 F458420:F458426 JA458420:JA458426 SW458420:SW458426 ACS458420:ACS458426 AMO458420:AMO458426 AWK458420:AWK458426 BGG458420:BGG458426 BQC458420:BQC458426 BZY458420:BZY458426 CJU458420:CJU458426 CTQ458420:CTQ458426 DDM458420:DDM458426 DNI458420:DNI458426 DXE458420:DXE458426 EHA458420:EHA458426 EQW458420:EQW458426 FAS458420:FAS458426 FKO458420:FKO458426 FUK458420:FUK458426 GEG458420:GEG458426 GOC458420:GOC458426 GXY458420:GXY458426 HHU458420:HHU458426 HRQ458420:HRQ458426 IBM458420:IBM458426 ILI458420:ILI458426 IVE458420:IVE458426 JFA458420:JFA458426 JOW458420:JOW458426 JYS458420:JYS458426 KIO458420:KIO458426 KSK458420:KSK458426 LCG458420:LCG458426 LMC458420:LMC458426 LVY458420:LVY458426 MFU458420:MFU458426 MPQ458420:MPQ458426 MZM458420:MZM458426 NJI458420:NJI458426 NTE458420:NTE458426 ODA458420:ODA458426 OMW458420:OMW458426 OWS458420:OWS458426 PGO458420:PGO458426 PQK458420:PQK458426 QAG458420:QAG458426 QKC458420:QKC458426 QTY458420:QTY458426 RDU458420:RDU458426 RNQ458420:RNQ458426 RXM458420:RXM458426 SHI458420:SHI458426 SRE458420:SRE458426 TBA458420:TBA458426 TKW458420:TKW458426 TUS458420:TUS458426 UEO458420:UEO458426 UOK458420:UOK458426 UYG458420:UYG458426 VIC458420:VIC458426 VRY458420:VRY458426 WBU458420:WBU458426 WLQ458420:WLQ458426 WVM458420:WVM458426 F523956:F523962 JA523956:JA523962 SW523956:SW523962 ACS523956:ACS523962 AMO523956:AMO523962 AWK523956:AWK523962 BGG523956:BGG523962 BQC523956:BQC523962 BZY523956:BZY523962 CJU523956:CJU523962 CTQ523956:CTQ523962 DDM523956:DDM523962 DNI523956:DNI523962 DXE523956:DXE523962 EHA523956:EHA523962 EQW523956:EQW523962 FAS523956:FAS523962 FKO523956:FKO523962 FUK523956:FUK523962 GEG523956:GEG523962 GOC523956:GOC523962 GXY523956:GXY523962 HHU523956:HHU523962 HRQ523956:HRQ523962 IBM523956:IBM523962 ILI523956:ILI523962 IVE523956:IVE523962 JFA523956:JFA523962 JOW523956:JOW523962 JYS523956:JYS523962 KIO523956:KIO523962 KSK523956:KSK523962 LCG523956:LCG523962 LMC523956:LMC523962 LVY523956:LVY523962 MFU523956:MFU523962 MPQ523956:MPQ523962 MZM523956:MZM523962 NJI523956:NJI523962 NTE523956:NTE523962 ODA523956:ODA523962 OMW523956:OMW523962 OWS523956:OWS523962 PGO523956:PGO523962 PQK523956:PQK523962 QAG523956:QAG523962 QKC523956:QKC523962 QTY523956:QTY523962 RDU523956:RDU523962 RNQ523956:RNQ523962 RXM523956:RXM523962 SHI523956:SHI523962 SRE523956:SRE523962 TBA523956:TBA523962 TKW523956:TKW523962 TUS523956:TUS523962 UEO523956:UEO523962 UOK523956:UOK523962 UYG523956:UYG523962 VIC523956:VIC523962 VRY523956:VRY523962 WBU523956:WBU523962 WLQ523956:WLQ523962 WVM523956:WVM523962 F589492:F589498 JA589492:JA589498 SW589492:SW589498 ACS589492:ACS589498 AMO589492:AMO589498 AWK589492:AWK589498 BGG589492:BGG589498 BQC589492:BQC589498 BZY589492:BZY589498 CJU589492:CJU589498 CTQ589492:CTQ589498 DDM589492:DDM589498 DNI589492:DNI589498 DXE589492:DXE589498 EHA589492:EHA589498 EQW589492:EQW589498 FAS589492:FAS589498 FKO589492:FKO589498 FUK589492:FUK589498 GEG589492:GEG589498 GOC589492:GOC589498 GXY589492:GXY589498 HHU589492:HHU589498 HRQ589492:HRQ589498 IBM589492:IBM589498 ILI589492:ILI589498 IVE589492:IVE589498 JFA589492:JFA589498 JOW589492:JOW589498 JYS589492:JYS589498 KIO589492:KIO589498 KSK589492:KSK589498 LCG589492:LCG589498 LMC589492:LMC589498 LVY589492:LVY589498 MFU589492:MFU589498 MPQ589492:MPQ589498 MZM589492:MZM589498 NJI589492:NJI589498 NTE589492:NTE589498 ODA589492:ODA589498 OMW589492:OMW589498 OWS589492:OWS589498 PGO589492:PGO589498 PQK589492:PQK589498 QAG589492:QAG589498 QKC589492:QKC589498 QTY589492:QTY589498 RDU589492:RDU589498 RNQ589492:RNQ589498 RXM589492:RXM589498 SHI589492:SHI589498 SRE589492:SRE589498 TBA589492:TBA589498 TKW589492:TKW589498 TUS589492:TUS589498 UEO589492:UEO589498 UOK589492:UOK589498 UYG589492:UYG589498 VIC589492:VIC589498 VRY589492:VRY589498 WBU589492:WBU589498 WLQ589492:WLQ589498 WVM589492:WVM589498 F655028:F655034 JA655028:JA655034 SW655028:SW655034 ACS655028:ACS655034 AMO655028:AMO655034 AWK655028:AWK655034 BGG655028:BGG655034 BQC655028:BQC655034 BZY655028:BZY655034 CJU655028:CJU655034 CTQ655028:CTQ655034 DDM655028:DDM655034 DNI655028:DNI655034 DXE655028:DXE655034 EHA655028:EHA655034 EQW655028:EQW655034 FAS655028:FAS655034 FKO655028:FKO655034 FUK655028:FUK655034 GEG655028:GEG655034 GOC655028:GOC655034 GXY655028:GXY655034 HHU655028:HHU655034 HRQ655028:HRQ655034 IBM655028:IBM655034 ILI655028:ILI655034 IVE655028:IVE655034 JFA655028:JFA655034 JOW655028:JOW655034 JYS655028:JYS655034 KIO655028:KIO655034 KSK655028:KSK655034 LCG655028:LCG655034 LMC655028:LMC655034 LVY655028:LVY655034 MFU655028:MFU655034 MPQ655028:MPQ655034 MZM655028:MZM655034 NJI655028:NJI655034 NTE655028:NTE655034 ODA655028:ODA655034 OMW655028:OMW655034 OWS655028:OWS655034 PGO655028:PGO655034 PQK655028:PQK655034 QAG655028:QAG655034 QKC655028:QKC655034 QTY655028:QTY655034 RDU655028:RDU655034 RNQ655028:RNQ655034 RXM655028:RXM655034 SHI655028:SHI655034 SRE655028:SRE655034 TBA655028:TBA655034 TKW655028:TKW655034 TUS655028:TUS655034 UEO655028:UEO655034 UOK655028:UOK655034 UYG655028:UYG655034 VIC655028:VIC655034 VRY655028:VRY655034 WBU655028:WBU655034 WLQ655028:WLQ655034 WVM655028:WVM655034 F720564:F720570 JA720564:JA720570 SW720564:SW720570 ACS720564:ACS720570 AMO720564:AMO720570 AWK720564:AWK720570 BGG720564:BGG720570 BQC720564:BQC720570 BZY720564:BZY720570 CJU720564:CJU720570 CTQ720564:CTQ720570 DDM720564:DDM720570 DNI720564:DNI720570 DXE720564:DXE720570 EHA720564:EHA720570 EQW720564:EQW720570 FAS720564:FAS720570 FKO720564:FKO720570 FUK720564:FUK720570 GEG720564:GEG720570 GOC720564:GOC720570 GXY720564:GXY720570 HHU720564:HHU720570 HRQ720564:HRQ720570 IBM720564:IBM720570 ILI720564:ILI720570 IVE720564:IVE720570 JFA720564:JFA720570 JOW720564:JOW720570 JYS720564:JYS720570 KIO720564:KIO720570 KSK720564:KSK720570 LCG720564:LCG720570 LMC720564:LMC720570 LVY720564:LVY720570 MFU720564:MFU720570 MPQ720564:MPQ720570 MZM720564:MZM720570 NJI720564:NJI720570 NTE720564:NTE720570 ODA720564:ODA720570 OMW720564:OMW720570 OWS720564:OWS720570 PGO720564:PGO720570 PQK720564:PQK720570 QAG720564:QAG720570 QKC720564:QKC720570 QTY720564:QTY720570 RDU720564:RDU720570 RNQ720564:RNQ720570 RXM720564:RXM720570 SHI720564:SHI720570 SRE720564:SRE720570 TBA720564:TBA720570 TKW720564:TKW720570 TUS720564:TUS720570 UEO720564:UEO720570 UOK720564:UOK720570 UYG720564:UYG720570 VIC720564:VIC720570 VRY720564:VRY720570 WBU720564:WBU720570 WLQ720564:WLQ720570 WVM720564:WVM720570 F786100:F786106 JA786100:JA786106 SW786100:SW786106 ACS786100:ACS786106 AMO786100:AMO786106 AWK786100:AWK786106 BGG786100:BGG786106 BQC786100:BQC786106 BZY786100:BZY786106 CJU786100:CJU786106 CTQ786100:CTQ786106 DDM786100:DDM786106 DNI786100:DNI786106 DXE786100:DXE786106 EHA786100:EHA786106 EQW786100:EQW786106 FAS786100:FAS786106 FKO786100:FKO786106 FUK786100:FUK786106 GEG786100:GEG786106 GOC786100:GOC786106 GXY786100:GXY786106 HHU786100:HHU786106 HRQ786100:HRQ786106 IBM786100:IBM786106 ILI786100:ILI786106 IVE786100:IVE786106 JFA786100:JFA786106 JOW786100:JOW786106 JYS786100:JYS786106 KIO786100:KIO786106 KSK786100:KSK786106 LCG786100:LCG786106 LMC786100:LMC786106 LVY786100:LVY786106 MFU786100:MFU786106 MPQ786100:MPQ786106 MZM786100:MZM786106 NJI786100:NJI786106 NTE786100:NTE786106 ODA786100:ODA786106 OMW786100:OMW786106 OWS786100:OWS786106 PGO786100:PGO786106 PQK786100:PQK786106 QAG786100:QAG786106 QKC786100:QKC786106 QTY786100:QTY786106 RDU786100:RDU786106 RNQ786100:RNQ786106 RXM786100:RXM786106 SHI786100:SHI786106 SRE786100:SRE786106 TBA786100:TBA786106 TKW786100:TKW786106 TUS786100:TUS786106 UEO786100:UEO786106 UOK786100:UOK786106 UYG786100:UYG786106 VIC786100:VIC786106 VRY786100:VRY786106 WBU786100:WBU786106 WLQ786100:WLQ786106 WVM786100:WVM786106 F851636:F851642 JA851636:JA851642 SW851636:SW851642 ACS851636:ACS851642 AMO851636:AMO851642 AWK851636:AWK851642 BGG851636:BGG851642 BQC851636:BQC851642 BZY851636:BZY851642 CJU851636:CJU851642 CTQ851636:CTQ851642 DDM851636:DDM851642 DNI851636:DNI851642 DXE851636:DXE851642 EHA851636:EHA851642 EQW851636:EQW851642 FAS851636:FAS851642 FKO851636:FKO851642 FUK851636:FUK851642 GEG851636:GEG851642 GOC851636:GOC851642 GXY851636:GXY851642 HHU851636:HHU851642 HRQ851636:HRQ851642 IBM851636:IBM851642 ILI851636:ILI851642 IVE851636:IVE851642 JFA851636:JFA851642 JOW851636:JOW851642 JYS851636:JYS851642 KIO851636:KIO851642 KSK851636:KSK851642 LCG851636:LCG851642 LMC851636:LMC851642 LVY851636:LVY851642 MFU851636:MFU851642 MPQ851636:MPQ851642 MZM851636:MZM851642 NJI851636:NJI851642 NTE851636:NTE851642 ODA851636:ODA851642 OMW851636:OMW851642 OWS851636:OWS851642 PGO851636:PGO851642 PQK851636:PQK851642 QAG851636:QAG851642 QKC851636:QKC851642 QTY851636:QTY851642 RDU851636:RDU851642 RNQ851636:RNQ851642 RXM851636:RXM851642 SHI851636:SHI851642 SRE851636:SRE851642 TBA851636:TBA851642 TKW851636:TKW851642 TUS851636:TUS851642 UEO851636:UEO851642 UOK851636:UOK851642 UYG851636:UYG851642 VIC851636:VIC851642 VRY851636:VRY851642 WBU851636:WBU851642 WLQ851636:WLQ851642 WVM851636:WVM851642 F917172:F917178 JA917172:JA917178 SW917172:SW917178 ACS917172:ACS917178 AMO917172:AMO917178 AWK917172:AWK917178 BGG917172:BGG917178 BQC917172:BQC917178 BZY917172:BZY917178 CJU917172:CJU917178 CTQ917172:CTQ917178 DDM917172:DDM917178 DNI917172:DNI917178 DXE917172:DXE917178 EHA917172:EHA917178 EQW917172:EQW917178 FAS917172:FAS917178 FKO917172:FKO917178 FUK917172:FUK917178 GEG917172:GEG917178 GOC917172:GOC917178 GXY917172:GXY917178 HHU917172:HHU917178 HRQ917172:HRQ917178 IBM917172:IBM917178 ILI917172:ILI917178 IVE917172:IVE917178 JFA917172:JFA917178 JOW917172:JOW917178 JYS917172:JYS917178 KIO917172:KIO917178 KSK917172:KSK917178 LCG917172:LCG917178 LMC917172:LMC917178 LVY917172:LVY917178 MFU917172:MFU917178 MPQ917172:MPQ917178 MZM917172:MZM917178 NJI917172:NJI917178 NTE917172:NTE917178 ODA917172:ODA917178 OMW917172:OMW917178 OWS917172:OWS917178 PGO917172:PGO917178 PQK917172:PQK917178 QAG917172:QAG917178 QKC917172:QKC917178 QTY917172:QTY917178 RDU917172:RDU917178 RNQ917172:RNQ917178 RXM917172:RXM917178 SHI917172:SHI917178 SRE917172:SRE917178 TBA917172:TBA917178 TKW917172:TKW917178 TUS917172:TUS917178 UEO917172:UEO917178 UOK917172:UOK917178 UYG917172:UYG917178 VIC917172:VIC917178 VRY917172:VRY917178 WBU917172:WBU917178 WLQ917172:WLQ917178 WVM917172:WVM917178 F982708:F982714 JA982708:JA982714 SW982708:SW982714 ACS982708:ACS982714 AMO982708:AMO982714 AWK982708:AWK982714 BGG982708:BGG982714 BQC982708:BQC982714 BZY982708:BZY982714 CJU982708:CJU982714 CTQ982708:CTQ982714 DDM982708:DDM982714 DNI982708:DNI982714 DXE982708:DXE982714 EHA982708:EHA982714 EQW982708:EQW982714 FAS982708:FAS982714 FKO982708:FKO982714 FUK982708:FUK982714 GEG982708:GEG982714 GOC982708:GOC982714 GXY982708:GXY982714 HHU982708:HHU982714 HRQ982708:HRQ982714 IBM982708:IBM982714 ILI982708:ILI982714 IVE982708:IVE982714 JFA982708:JFA982714 JOW982708:JOW982714 JYS982708:JYS982714 KIO982708:KIO982714 KSK982708:KSK982714 LCG982708:LCG982714 LMC982708:LMC982714 LVY982708:LVY982714 MFU982708:MFU982714 MPQ982708:MPQ982714 MZM982708:MZM982714 NJI982708:NJI982714 NTE982708:NTE982714 ODA982708:ODA982714 OMW982708:OMW982714 OWS982708:OWS982714 PGO982708:PGO982714 PQK982708:PQK982714 QAG982708:QAG982714 QKC982708:QKC982714 QTY982708:QTY982714 RDU982708:RDU982714 RNQ982708:RNQ982714 RXM982708:RXM982714 SHI982708:SHI982714 SRE982708:SRE982714 TBA982708:TBA982714 TKW982708:TKW982714 TUS982708:TUS982714 UEO982708:UEO982714 UOK982708:UOK982714 UYG982708:UYG982714 VIC982708:VIC982714 VRY982708:VRY982714 WBU982708:WBU982714 WLQ982708:WLQ982714 WVM982708:WVM982714">
      <formula1>1</formula1>
      <formula2>5</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E13"/>
  <sheetViews>
    <sheetView zoomScale="85" zoomScaleNormal="85" workbookViewId="0">
      <selection activeCell="B11" sqref="B11"/>
    </sheetView>
  </sheetViews>
  <sheetFormatPr defaultColWidth="8.6640625" defaultRowHeight="14.4" x14ac:dyDescent="0.3"/>
  <cols>
    <col min="1" max="1" width="22.5546875" style="72" customWidth="1"/>
    <col min="2" max="2" width="55.33203125" style="72" customWidth="1"/>
    <col min="3" max="3" width="53.44140625" style="72" customWidth="1"/>
    <col min="4" max="5" width="35.6640625" style="72" customWidth="1"/>
    <col min="6" max="16384" width="8.6640625" style="72"/>
  </cols>
  <sheetData>
    <row r="1" spans="1:5" x14ac:dyDescent="0.3">
      <c r="A1" s="69"/>
      <c r="B1" s="70"/>
      <c r="C1" s="70"/>
      <c r="D1" s="71" t="s">
        <v>6</v>
      </c>
    </row>
    <row r="2" spans="1:5" ht="43.2" x14ac:dyDescent="0.3">
      <c r="A2" s="260" t="s">
        <v>155</v>
      </c>
      <c r="B2" s="73" t="s">
        <v>156</v>
      </c>
      <c r="C2" s="74" t="s">
        <v>157</v>
      </c>
      <c r="D2" s="86"/>
    </row>
    <row r="3" spans="1:5" ht="43.2" x14ac:dyDescent="0.3">
      <c r="A3" s="260"/>
      <c r="B3" s="73" t="s">
        <v>158</v>
      </c>
      <c r="C3" s="74" t="s">
        <v>159</v>
      </c>
      <c r="D3" s="86"/>
    </row>
    <row r="4" spans="1:5" ht="43.2" x14ac:dyDescent="0.3">
      <c r="A4" s="260"/>
      <c r="B4" s="73" t="s">
        <v>160</v>
      </c>
      <c r="C4" s="74" t="s">
        <v>161</v>
      </c>
      <c r="D4" s="86"/>
    </row>
    <row r="5" spans="1:5" ht="100.8" x14ac:dyDescent="0.3">
      <c r="A5" s="260"/>
      <c r="B5" s="73" t="s">
        <v>162</v>
      </c>
      <c r="C5" s="76" t="s">
        <v>163</v>
      </c>
      <c r="D5" s="86"/>
    </row>
    <row r="6" spans="1:5" ht="29.4" thickBot="1" x14ac:dyDescent="0.35">
      <c r="A6" s="261"/>
      <c r="B6" s="77" t="s">
        <v>164</v>
      </c>
      <c r="C6" s="78" t="s">
        <v>165</v>
      </c>
      <c r="D6" s="79"/>
    </row>
    <row r="7" spans="1:5" ht="43.2" x14ac:dyDescent="0.3">
      <c r="A7" s="80"/>
      <c r="B7" s="81"/>
      <c r="C7" s="81"/>
      <c r="D7" s="81" t="s">
        <v>166</v>
      </c>
      <c r="E7" s="71" t="s">
        <v>6</v>
      </c>
    </row>
    <row r="8" spans="1:5" ht="57.6" x14ac:dyDescent="0.3">
      <c r="A8" s="262" t="s">
        <v>167</v>
      </c>
      <c r="B8" s="82" t="s">
        <v>168</v>
      </c>
      <c r="C8" s="76" t="s">
        <v>169</v>
      </c>
      <c r="D8" s="84"/>
      <c r="E8" s="75"/>
    </row>
    <row r="9" spans="1:5" ht="57.6" x14ac:dyDescent="0.3">
      <c r="A9" s="262"/>
      <c r="B9" s="82" t="s">
        <v>170</v>
      </c>
      <c r="C9" s="76" t="s">
        <v>171</v>
      </c>
      <c r="D9" s="84"/>
      <c r="E9" s="75"/>
    </row>
    <row r="10" spans="1:5" ht="57.6" x14ac:dyDescent="0.3">
      <c r="A10" s="262"/>
      <c r="B10" s="76" t="s">
        <v>172</v>
      </c>
      <c r="C10" s="76" t="s">
        <v>173</v>
      </c>
      <c r="D10" s="84"/>
      <c r="E10" s="75"/>
    </row>
    <row r="11" spans="1:5" ht="72" x14ac:dyDescent="0.3">
      <c r="A11" s="262"/>
      <c r="B11" s="76" t="s">
        <v>174</v>
      </c>
      <c r="C11" s="76" t="s">
        <v>175</v>
      </c>
      <c r="D11" s="84"/>
      <c r="E11" s="75"/>
    </row>
    <row r="12" spans="1:5" ht="57.6" x14ac:dyDescent="0.3">
      <c r="A12" s="262"/>
      <c r="B12" s="76" t="s">
        <v>176</v>
      </c>
      <c r="C12" s="76" t="s">
        <v>177</v>
      </c>
      <c r="D12" s="84"/>
      <c r="E12" s="75"/>
    </row>
    <row r="13" spans="1:5" ht="43.8" thickBot="1" x14ac:dyDescent="0.35">
      <c r="A13" s="263"/>
      <c r="B13" s="83" t="s">
        <v>178</v>
      </c>
      <c r="C13" s="83" t="s">
        <v>179</v>
      </c>
      <c r="D13" s="85"/>
      <c r="E13" s="79"/>
    </row>
  </sheetData>
  <mergeCells count="2">
    <mergeCell ref="A2:A6"/>
    <mergeCell ref="A8:A1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4:G14"/>
  <sheetViews>
    <sheetView showGridLines="0" showRowColHeaders="0" zoomScale="115" zoomScaleNormal="115" workbookViewId="0">
      <selection activeCell="E20" sqref="E20"/>
    </sheetView>
  </sheetViews>
  <sheetFormatPr defaultColWidth="8.88671875" defaultRowHeight="13.2" x14ac:dyDescent="0.25"/>
  <cols>
    <col min="2" max="2" width="10.109375" bestFit="1" customWidth="1"/>
  </cols>
  <sheetData>
    <row r="4" spans="2:7" x14ac:dyDescent="0.25">
      <c r="B4" s="264" t="s">
        <v>226</v>
      </c>
      <c r="C4" s="264"/>
      <c r="D4" s="264"/>
      <c r="E4" s="264"/>
      <c r="F4" s="264"/>
      <c r="G4" s="264"/>
    </row>
    <row r="5" spans="2:7" x14ac:dyDescent="0.25">
      <c r="B5" s="264"/>
      <c r="C5" s="264"/>
      <c r="D5" s="264"/>
      <c r="E5" s="264"/>
      <c r="F5" s="264"/>
      <c r="G5" s="264"/>
    </row>
    <row r="6" spans="2:7" x14ac:dyDescent="0.25">
      <c r="B6" s="264"/>
      <c r="C6" s="264"/>
      <c r="D6" s="264"/>
      <c r="E6" s="264"/>
      <c r="F6" s="264"/>
      <c r="G6" s="264"/>
    </row>
    <row r="7" spans="2:7" x14ac:dyDescent="0.25">
      <c r="B7" s="264"/>
      <c r="C7" s="264"/>
      <c r="D7" s="264"/>
      <c r="E7" s="264"/>
      <c r="F7" s="264"/>
      <c r="G7" s="264"/>
    </row>
    <row r="8" spans="2:7" x14ac:dyDescent="0.25">
      <c r="B8" s="264"/>
      <c r="C8" s="264"/>
      <c r="D8" s="264"/>
      <c r="E8" s="264"/>
      <c r="F8" s="264"/>
      <c r="G8" s="264"/>
    </row>
    <row r="9" spans="2:7" x14ac:dyDescent="0.25">
      <c r="B9" s="264"/>
      <c r="C9" s="264"/>
      <c r="D9" s="264"/>
      <c r="E9" s="264"/>
      <c r="F9" s="264"/>
      <c r="G9" s="264"/>
    </row>
    <row r="10" spans="2:7" x14ac:dyDescent="0.25">
      <c r="B10" s="264"/>
      <c r="C10" s="264"/>
      <c r="D10" s="264"/>
      <c r="E10" s="264"/>
      <c r="F10" s="264"/>
      <c r="G10" s="264"/>
    </row>
    <row r="12" spans="2:7" x14ac:dyDescent="0.25">
      <c r="B12" s="3" t="s">
        <v>42</v>
      </c>
    </row>
    <row r="13" spans="2:7" ht="21" x14ac:dyDescent="0.4">
      <c r="B13" s="40" t="s">
        <v>55</v>
      </c>
    </row>
    <row r="14" spans="2:7" ht="13.8" x14ac:dyDescent="0.3">
      <c r="B14" s="10">
        <v>45649</v>
      </c>
    </row>
  </sheetData>
  <mergeCells count="1">
    <mergeCell ref="B4:G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B7"/>
  <sheetViews>
    <sheetView showGridLines="0" zoomScale="130" zoomScaleNormal="130" zoomScalePageLayoutView="160" workbookViewId="0">
      <selection activeCell="A43" sqref="A43"/>
    </sheetView>
  </sheetViews>
  <sheetFormatPr defaultColWidth="8.88671875" defaultRowHeight="13.2" x14ac:dyDescent="0.25"/>
  <cols>
    <col min="1" max="1" width="21" customWidth="1"/>
    <col min="2" max="2" width="90.44140625" customWidth="1"/>
  </cols>
  <sheetData>
    <row r="1" spans="1:2" x14ac:dyDescent="0.25">
      <c r="A1" s="3" t="s">
        <v>7</v>
      </c>
    </row>
    <row r="2" spans="1:2" ht="13.8" thickBot="1" x14ac:dyDescent="0.3"/>
    <row r="3" spans="1:2" ht="13.8" thickBot="1" x14ac:dyDescent="0.3">
      <c r="A3" s="38" t="s">
        <v>21</v>
      </c>
      <c r="B3" s="38" t="s">
        <v>8</v>
      </c>
    </row>
    <row r="4" spans="1:2" ht="21" x14ac:dyDescent="0.25">
      <c r="A4" s="36" t="s">
        <v>1</v>
      </c>
      <c r="B4" s="37" t="s">
        <v>40</v>
      </c>
    </row>
    <row r="5" spans="1:2" ht="21" x14ac:dyDescent="0.25">
      <c r="A5" s="32" t="s">
        <v>9</v>
      </c>
      <c r="B5" s="33" t="s">
        <v>39</v>
      </c>
    </row>
    <row r="6" spans="1:2" ht="21" x14ac:dyDescent="0.25">
      <c r="A6" s="32" t="s">
        <v>31</v>
      </c>
      <c r="B6" s="33" t="s">
        <v>56</v>
      </c>
    </row>
    <row r="7" spans="1:2" x14ac:dyDescent="0.25">
      <c r="A7" s="34" t="s">
        <v>3</v>
      </c>
      <c r="B7" s="35" t="s">
        <v>41</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2:E22"/>
  <sheetViews>
    <sheetView zoomScaleNormal="100" workbookViewId="0">
      <selection activeCell="D21" sqref="D21"/>
    </sheetView>
  </sheetViews>
  <sheetFormatPr defaultRowHeight="13.2" x14ac:dyDescent="0.25"/>
  <cols>
    <col min="2" max="2" width="7.44140625" bestFit="1" customWidth="1"/>
    <col min="3" max="3" width="58.88671875" customWidth="1"/>
    <col min="4" max="4" width="66.33203125" customWidth="1"/>
    <col min="5" max="5" width="66.44140625" customWidth="1"/>
  </cols>
  <sheetData>
    <row r="2" spans="2:5" ht="28.8" x14ac:dyDescent="0.25">
      <c r="B2" s="49" t="s">
        <v>4</v>
      </c>
      <c r="C2" s="50" t="s">
        <v>74</v>
      </c>
      <c r="D2" s="51" t="s">
        <v>75</v>
      </c>
      <c r="E2" s="51" t="s">
        <v>76</v>
      </c>
    </row>
    <row r="3" spans="2:5" ht="14.4" x14ac:dyDescent="0.25">
      <c r="B3" s="52" t="s">
        <v>77</v>
      </c>
      <c r="C3" s="53" t="s">
        <v>78</v>
      </c>
      <c r="D3" s="54"/>
      <c r="E3" s="54"/>
    </row>
    <row r="4" spans="2:5" ht="14.4" x14ac:dyDescent="0.25">
      <c r="B4" s="52" t="s">
        <v>79</v>
      </c>
      <c r="C4" s="53" t="s">
        <v>80</v>
      </c>
      <c r="D4" s="54"/>
      <c r="E4" s="54"/>
    </row>
    <row r="5" spans="2:5" ht="14.4" x14ac:dyDescent="0.25">
      <c r="B5" s="52" t="s">
        <v>81</v>
      </c>
      <c r="C5" s="53" t="s">
        <v>82</v>
      </c>
      <c r="D5" s="54"/>
      <c r="E5" s="54"/>
    </row>
    <row r="6" spans="2:5" ht="14.4" x14ac:dyDescent="0.25">
      <c r="B6" s="52" t="s">
        <v>83</v>
      </c>
      <c r="C6" s="53" t="s">
        <v>84</v>
      </c>
      <c r="D6" s="54"/>
      <c r="E6" s="54"/>
    </row>
    <row r="7" spans="2:5" ht="14.4" x14ac:dyDescent="0.25">
      <c r="B7" s="52" t="s">
        <v>85</v>
      </c>
      <c r="C7" s="53" t="s">
        <v>86</v>
      </c>
      <c r="D7" s="54"/>
      <c r="E7" s="54"/>
    </row>
    <row r="8" spans="2:5" ht="28.8" x14ac:dyDescent="0.25">
      <c r="B8" s="52" t="s">
        <v>87</v>
      </c>
      <c r="C8" s="53" t="s">
        <v>88</v>
      </c>
      <c r="D8" s="54"/>
      <c r="E8" s="54"/>
    </row>
    <row r="9" spans="2:5" ht="14.4" x14ac:dyDescent="0.25">
      <c r="B9" s="52" t="s">
        <v>89</v>
      </c>
      <c r="C9" s="53" t="s">
        <v>90</v>
      </c>
      <c r="D9" s="54"/>
      <c r="E9" s="54"/>
    </row>
    <row r="10" spans="2:5" ht="28.8" x14ac:dyDescent="0.25">
      <c r="B10" s="52" t="s">
        <v>91</v>
      </c>
      <c r="C10" s="53" t="s">
        <v>92</v>
      </c>
      <c r="D10" s="54"/>
      <c r="E10" s="54"/>
    </row>
    <row r="11" spans="2:5" ht="28.8" x14ac:dyDescent="0.25">
      <c r="B11" s="52" t="s">
        <v>229</v>
      </c>
      <c r="C11" s="88" t="s">
        <v>230</v>
      </c>
      <c r="D11" s="54"/>
      <c r="E11" s="54"/>
    </row>
    <row r="12" spans="2:5" ht="28.8" x14ac:dyDescent="0.25">
      <c r="B12" s="52" t="s">
        <v>93</v>
      </c>
      <c r="C12" s="89" t="s">
        <v>253</v>
      </c>
      <c r="D12" s="54"/>
      <c r="E12" s="54"/>
    </row>
    <row r="13" spans="2:5" ht="28.8" x14ac:dyDescent="0.25">
      <c r="B13" s="52" t="s">
        <v>94</v>
      </c>
      <c r="C13" s="88" t="s">
        <v>231</v>
      </c>
      <c r="D13" s="54"/>
      <c r="E13" s="54"/>
    </row>
    <row r="14" spans="2:5" ht="158.4" x14ac:dyDescent="0.25">
      <c r="B14" s="52" t="s">
        <v>95</v>
      </c>
      <c r="C14" s="53" t="s">
        <v>227</v>
      </c>
      <c r="D14" s="54"/>
      <c r="E14" s="54"/>
    </row>
    <row r="15" spans="2:5" ht="14.4" x14ac:dyDescent="0.25">
      <c r="B15" s="52" t="s">
        <v>96</v>
      </c>
      <c r="C15" s="53" t="s">
        <v>254</v>
      </c>
      <c r="D15" s="54"/>
      <c r="E15" s="54"/>
    </row>
    <row r="16" spans="2:5" ht="28.8" x14ac:dyDescent="0.25">
      <c r="B16" s="52" t="s">
        <v>97</v>
      </c>
      <c r="C16" s="53" t="s">
        <v>57</v>
      </c>
      <c r="D16" s="54"/>
      <c r="E16" s="54"/>
    </row>
    <row r="17" spans="2:5" ht="28.8" x14ac:dyDescent="0.25">
      <c r="B17" s="52" t="s">
        <v>98</v>
      </c>
      <c r="C17" s="53" t="s">
        <v>99</v>
      </c>
      <c r="D17" s="54"/>
      <c r="E17" s="54"/>
    </row>
    <row r="18" spans="2:5" ht="57.6" x14ac:dyDescent="0.25">
      <c r="B18" s="52" t="s">
        <v>100</v>
      </c>
      <c r="C18" s="53" t="s">
        <v>101</v>
      </c>
      <c r="D18" s="54"/>
      <c r="E18" s="54"/>
    </row>
    <row r="19" spans="2:5" ht="26.4" x14ac:dyDescent="0.25">
      <c r="B19" s="52" t="s">
        <v>102</v>
      </c>
      <c r="C19" s="55" t="s">
        <v>59</v>
      </c>
      <c r="D19" s="54"/>
      <c r="E19" s="54"/>
    </row>
    <row r="20" spans="2:5" ht="26.4" x14ac:dyDescent="0.25">
      <c r="B20" s="52" t="s">
        <v>232</v>
      </c>
      <c r="C20" s="55" t="s">
        <v>60</v>
      </c>
      <c r="D20" s="54"/>
      <c r="E20" s="54"/>
    </row>
    <row r="21" spans="2:5" ht="43.2" x14ac:dyDescent="0.25">
      <c r="B21" s="52" t="s">
        <v>233</v>
      </c>
      <c r="C21" s="53" t="s">
        <v>103</v>
      </c>
      <c r="D21" s="54"/>
      <c r="E21" s="54"/>
    </row>
    <row r="22" spans="2:5" ht="28.8" x14ac:dyDescent="0.25">
      <c r="B22" s="52" t="s">
        <v>299</v>
      </c>
      <c r="C22" s="53" t="s">
        <v>300</v>
      </c>
      <c r="D22" s="54"/>
      <c r="E22" s="54"/>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H51"/>
  <sheetViews>
    <sheetView showGridLines="0" zoomScale="115" zoomScaleNormal="115" zoomScalePageLayoutView="85" workbookViewId="0">
      <pane xSplit="3" ySplit="3" topLeftCell="D4" activePane="bottomRight" state="frozen"/>
      <selection pane="topRight" activeCell="C1" sqref="C1"/>
      <selection pane="bottomLeft" activeCell="A4" sqref="A4"/>
      <selection pane="bottomRight" activeCell="C9" sqref="C9"/>
    </sheetView>
  </sheetViews>
  <sheetFormatPr defaultColWidth="8.88671875" defaultRowHeight="15" x14ac:dyDescent="0.25"/>
  <cols>
    <col min="1" max="2" width="17" style="112" customWidth="1"/>
    <col min="3" max="3" width="92.6640625" style="113" customWidth="1"/>
    <col min="4" max="4" width="19.44140625" customWidth="1"/>
    <col min="5" max="5" width="14.44140625" style="114" customWidth="1"/>
    <col min="6" max="6" width="13.109375" customWidth="1"/>
    <col min="7" max="7" width="11.44140625" customWidth="1"/>
    <col min="8" max="8" width="28.44140625" style="115" customWidth="1"/>
    <col min="9" max="16384" width="8.88671875" style="102"/>
  </cols>
  <sheetData>
    <row r="1" spans="1:8" s="93" customFormat="1" x14ac:dyDescent="0.25">
      <c r="A1" s="90"/>
      <c r="B1" s="91"/>
      <c r="C1" s="92"/>
      <c r="D1" s="268" t="s">
        <v>0</v>
      </c>
      <c r="E1" s="268"/>
      <c r="F1" s="268"/>
      <c r="G1" s="268"/>
      <c r="H1" s="269" t="s">
        <v>6</v>
      </c>
    </row>
    <row r="2" spans="1:8" s="93" customFormat="1" x14ac:dyDescent="0.25">
      <c r="A2" s="94"/>
      <c r="B2" s="95"/>
      <c r="C2" s="96"/>
      <c r="D2" s="271" t="s">
        <v>234</v>
      </c>
      <c r="E2" s="269" t="s">
        <v>2</v>
      </c>
      <c r="F2" s="273"/>
      <c r="G2" s="271" t="s">
        <v>3</v>
      </c>
      <c r="H2" s="269"/>
    </row>
    <row r="3" spans="1:8" s="93" customFormat="1" ht="39" customHeight="1" x14ac:dyDescent="0.25">
      <c r="A3" s="97" t="s">
        <v>4</v>
      </c>
      <c r="B3" s="97" t="s">
        <v>32</v>
      </c>
      <c r="C3" s="98" t="s">
        <v>5</v>
      </c>
      <c r="D3" s="272"/>
      <c r="E3" s="9" t="s">
        <v>235</v>
      </c>
      <c r="F3" s="9" t="s">
        <v>38</v>
      </c>
      <c r="G3" s="272"/>
      <c r="H3" s="270"/>
    </row>
    <row r="4" spans="1:8" ht="15.6" thickBot="1" x14ac:dyDescent="0.3">
      <c r="A4" s="267" t="s">
        <v>236</v>
      </c>
      <c r="B4" s="267"/>
      <c r="C4" s="267"/>
      <c r="D4" s="99"/>
      <c r="E4" s="99"/>
      <c r="F4" s="99"/>
      <c r="G4" s="100"/>
      <c r="H4" s="101"/>
    </row>
    <row r="5" spans="1:8" x14ac:dyDescent="0.25">
      <c r="A5" s="116" t="s">
        <v>237</v>
      </c>
      <c r="B5" s="265" t="s">
        <v>310</v>
      </c>
      <c r="C5" s="253" t="s">
        <v>304</v>
      </c>
      <c r="D5" s="104"/>
      <c r="E5" s="104"/>
      <c r="F5" s="104"/>
      <c r="G5" s="105"/>
      <c r="H5" s="117"/>
    </row>
    <row r="6" spans="1:8" x14ac:dyDescent="0.25">
      <c r="A6" s="116" t="s">
        <v>238</v>
      </c>
      <c r="B6" s="266"/>
      <c r="C6" s="103" t="s">
        <v>59</v>
      </c>
      <c r="D6" s="104"/>
      <c r="E6" s="104"/>
      <c r="F6" s="104"/>
      <c r="G6" s="105"/>
      <c r="H6" s="117"/>
    </row>
    <row r="7" spans="1:8" ht="15.6" thickBot="1" x14ac:dyDescent="0.3">
      <c r="A7" s="116" t="s">
        <v>239</v>
      </c>
      <c r="B7" s="266"/>
      <c r="C7" s="103" t="s">
        <v>60</v>
      </c>
      <c r="D7" s="104"/>
      <c r="E7" s="104"/>
      <c r="F7" s="104"/>
      <c r="G7" s="105"/>
      <c r="H7" s="117"/>
    </row>
    <row r="8" spans="1:8" ht="30" x14ac:dyDescent="0.25">
      <c r="A8" s="116" t="s">
        <v>240</v>
      </c>
      <c r="B8" s="265" t="s">
        <v>305</v>
      </c>
      <c r="C8" s="251" t="s">
        <v>306</v>
      </c>
      <c r="D8" s="106"/>
      <c r="E8" s="104"/>
      <c r="F8" s="104"/>
      <c r="G8" s="105"/>
      <c r="H8" s="117"/>
    </row>
    <row r="9" spans="1:8" ht="75" x14ac:dyDescent="0.25">
      <c r="A9" s="116" t="s">
        <v>241</v>
      </c>
      <c r="B9" s="266"/>
      <c r="C9" s="103" t="s">
        <v>242</v>
      </c>
      <c r="D9" s="106"/>
      <c r="E9" s="104"/>
      <c r="F9" s="104"/>
      <c r="G9" s="105"/>
      <c r="H9" s="117"/>
    </row>
    <row r="10" spans="1:8" x14ac:dyDescent="0.25">
      <c r="A10" s="116" t="s">
        <v>302</v>
      </c>
      <c r="B10" s="266"/>
      <c r="C10" s="103" t="s">
        <v>307</v>
      </c>
      <c r="D10" s="106"/>
      <c r="E10" s="104"/>
      <c r="F10" s="104"/>
      <c r="G10" s="105"/>
      <c r="H10" s="117"/>
    </row>
    <row r="11" spans="1:8" ht="30" x14ac:dyDescent="0.25">
      <c r="A11" s="116" t="s">
        <v>303</v>
      </c>
      <c r="B11" s="266"/>
      <c r="C11" s="103" t="s">
        <v>308</v>
      </c>
      <c r="D11" s="106"/>
      <c r="E11" s="104"/>
      <c r="F11" s="104"/>
      <c r="G11" s="105"/>
      <c r="H11" s="117"/>
    </row>
    <row r="12" spans="1:8" ht="30.6" thickBot="1" x14ac:dyDescent="0.3">
      <c r="A12" s="116" t="s">
        <v>313</v>
      </c>
      <c r="B12" s="274"/>
      <c r="C12" s="252" t="s">
        <v>309</v>
      </c>
      <c r="D12" s="106"/>
      <c r="E12" s="104"/>
      <c r="F12" s="104"/>
      <c r="G12" s="105"/>
      <c r="H12" s="117"/>
    </row>
    <row r="13" spans="1:8" ht="30" x14ac:dyDescent="0.25">
      <c r="A13" s="116" t="s">
        <v>314</v>
      </c>
      <c r="B13" s="265" t="s">
        <v>311</v>
      </c>
      <c r="C13" s="250" t="s">
        <v>312</v>
      </c>
      <c r="D13" s="104"/>
      <c r="E13" s="104"/>
      <c r="F13" s="104"/>
      <c r="G13" s="105"/>
      <c r="H13" s="117"/>
    </row>
    <row r="14" spans="1:8" ht="45" x14ac:dyDescent="0.25">
      <c r="A14" s="116" t="s">
        <v>315</v>
      </c>
      <c r="B14" s="266"/>
      <c r="C14" s="103" t="s">
        <v>243</v>
      </c>
      <c r="D14" s="104"/>
      <c r="E14" s="104"/>
      <c r="F14" s="104"/>
      <c r="G14" s="105"/>
      <c r="H14" s="117"/>
    </row>
    <row r="15" spans="1:8" ht="30" x14ac:dyDescent="0.25">
      <c r="A15" s="116" t="s">
        <v>316</v>
      </c>
      <c r="B15" s="266"/>
      <c r="C15" s="103" t="s">
        <v>244</v>
      </c>
      <c r="D15" s="104"/>
      <c r="E15" s="104"/>
      <c r="F15" s="104"/>
      <c r="G15" s="105"/>
      <c r="H15" s="117"/>
    </row>
    <row r="16" spans="1:8" x14ac:dyDescent="0.25">
      <c r="A16" s="108"/>
      <c r="B16" s="108"/>
      <c r="C16" s="109"/>
      <c r="D16" s="44"/>
      <c r="E16" s="110"/>
      <c r="F16" s="111"/>
      <c r="G16" s="107"/>
      <c r="H16" s="108"/>
    </row>
    <row r="17" spans="1:8" x14ac:dyDescent="0.25">
      <c r="A17" s="108"/>
      <c r="B17" s="108"/>
      <c r="C17" s="109"/>
      <c r="D17" s="44"/>
      <c r="E17" s="110"/>
      <c r="F17" s="111"/>
      <c r="G17" s="107"/>
      <c r="H17" s="108"/>
    </row>
    <row r="18" spans="1:8" x14ac:dyDescent="0.25">
      <c r="A18" s="108"/>
      <c r="B18" s="108"/>
      <c r="C18" s="109"/>
      <c r="D18" s="44"/>
      <c r="E18" s="110"/>
      <c r="F18" s="111"/>
      <c r="G18" s="107"/>
      <c r="H18" s="108"/>
    </row>
    <row r="19" spans="1:8" x14ac:dyDescent="0.25">
      <c r="A19" s="108"/>
      <c r="B19" s="108"/>
      <c r="C19" s="109"/>
      <c r="D19" s="44"/>
      <c r="E19" s="110"/>
      <c r="F19" s="111"/>
      <c r="G19" s="107"/>
      <c r="H19" s="108"/>
    </row>
    <row r="20" spans="1:8" x14ac:dyDescent="0.25">
      <c r="A20" s="108"/>
      <c r="B20" s="108"/>
      <c r="C20" s="109"/>
      <c r="D20" s="44"/>
      <c r="E20" s="110"/>
      <c r="F20" s="111"/>
      <c r="G20" s="107"/>
      <c r="H20" s="108"/>
    </row>
    <row r="21" spans="1:8" x14ac:dyDescent="0.25">
      <c r="A21" s="108"/>
      <c r="B21" s="108"/>
      <c r="C21" s="109"/>
      <c r="D21" s="44"/>
      <c r="E21" s="110"/>
      <c r="F21" s="111"/>
      <c r="G21" s="107"/>
      <c r="H21" s="108"/>
    </row>
    <row r="22" spans="1:8" x14ac:dyDescent="0.25">
      <c r="A22" s="108"/>
      <c r="B22" s="108"/>
      <c r="C22" s="109"/>
      <c r="D22" s="44"/>
      <c r="E22" s="110"/>
      <c r="F22" s="111"/>
      <c r="G22" s="107"/>
      <c r="H22" s="108"/>
    </row>
    <row r="23" spans="1:8" x14ac:dyDescent="0.25">
      <c r="A23" s="108"/>
      <c r="B23" s="108"/>
      <c r="C23" s="109"/>
      <c r="D23" s="44"/>
      <c r="E23" s="110"/>
      <c r="F23" s="111"/>
      <c r="G23" s="107"/>
      <c r="H23" s="108"/>
    </row>
    <row r="24" spans="1:8" x14ac:dyDescent="0.25">
      <c r="A24" s="108"/>
      <c r="B24" s="108"/>
      <c r="C24" s="109"/>
      <c r="D24" s="44"/>
      <c r="E24" s="110"/>
      <c r="F24" s="111"/>
      <c r="G24" s="107"/>
      <c r="H24" s="108"/>
    </row>
    <row r="25" spans="1:8" x14ac:dyDescent="0.25">
      <c r="A25" s="108"/>
      <c r="B25" s="108"/>
      <c r="C25" s="109"/>
      <c r="D25" s="44"/>
      <c r="E25" s="110"/>
      <c r="F25" s="111"/>
      <c r="G25" s="107"/>
      <c r="H25" s="108"/>
    </row>
    <row r="26" spans="1:8" x14ac:dyDescent="0.25">
      <c r="A26" s="108"/>
      <c r="B26" s="108"/>
      <c r="C26" s="109"/>
      <c r="D26" s="44"/>
      <c r="E26" s="110"/>
      <c r="F26" s="111"/>
      <c r="G26" s="107"/>
      <c r="H26" s="108"/>
    </row>
    <row r="27" spans="1:8" x14ac:dyDescent="0.25">
      <c r="A27" s="108"/>
      <c r="B27" s="108"/>
      <c r="C27" s="109"/>
      <c r="D27" s="44"/>
      <c r="E27" s="110"/>
      <c r="F27" s="111"/>
      <c r="G27" s="107"/>
      <c r="H27" s="108"/>
    </row>
    <row r="28" spans="1:8" x14ac:dyDescent="0.25">
      <c r="A28" s="108"/>
      <c r="B28" s="108"/>
      <c r="C28" s="109"/>
      <c r="D28" s="44"/>
      <c r="E28" s="110"/>
      <c r="F28" s="111"/>
      <c r="G28" s="107"/>
      <c r="H28" s="108"/>
    </row>
    <row r="29" spans="1:8" x14ac:dyDescent="0.25">
      <c r="A29" s="108"/>
      <c r="B29" s="108"/>
      <c r="C29" s="109"/>
      <c r="D29" s="44"/>
      <c r="E29" s="110"/>
      <c r="F29" s="111"/>
      <c r="G29" s="107"/>
      <c r="H29" s="108"/>
    </row>
    <row r="30" spans="1:8" x14ac:dyDescent="0.25">
      <c r="A30" s="108"/>
      <c r="B30" s="108"/>
      <c r="C30" s="109"/>
      <c r="D30" s="44"/>
      <c r="E30" s="110"/>
      <c r="F30" s="111"/>
      <c r="G30" s="107"/>
      <c r="H30" s="108"/>
    </row>
    <row r="31" spans="1:8" x14ac:dyDescent="0.25">
      <c r="A31" s="108"/>
      <c r="B31" s="108"/>
      <c r="C31" s="109"/>
      <c r="D31" s="44"/>
      <c r="E31" s="110"/>
      <c r="F31" s="111"/>
      <c r="G31" s="107"/>
      <c r="H31" s="108"/>
    </row>
    <row r="32" spans="1:8" x14ac:dyDescent="0.25">
      <c r="A32" s="108"/>
      <c r="B32" s="108"/>
      <c r="C32" s="109"/>
      <c r="D32" s="44"/>
      <c r="E32" s="110"/>
      <c r="F32" s="111"/>
      <c r="G32" s="107"/>
      <c r="H32" s="108"/>
    </row>
    <row r="33" spans="1:8" x14ac:dyDescent="0.25">
      <c r="A33" s="108"/>
      <c r="B33" s="108"/>
      <c r="C33" s="109"/>
      <c r="D33" s="44"/>
      <c r="E33" s="110"/>
      <c r="F33" s="111"/>
      <c r="G33" s="107"/>
      <c r="H33" s="108"/>
    </row>
    <row r="34" spans="1:8" x14ac:dyDescent="0.25">
      <c r="A34" s="108"/>
      <c r="B34" s="108"/>
      <c r="C34" s="109"/>
      <c r="D34" s="44"/>
      <c r="E34" s="110"/>
      <c r="F34" s="111"/>
      <c r="G34" s="107"/>
      <c r="H34" s="108"/>
    </row>
    <row r="35" spans="1:8" x14ac:dyDescent="0.25">
      <c r="A35" s="108"/>
      <c r="B35" s="108"/>
      <c r="C35" s="109"/>
      <c r="D35" s="44"/>
      <c r="E35" s="110"/>
      <c r="F35" s="111"/>
      <c r="G35" s="107"/>
      <c r="H35" s="108"/>
    </row>
    <row r="36" spans="1:8" x14ac:dyDescent="0.25">
      <c r="A36" s="108"/>
      <c r="B36" s="108"/>
      <c r="C36" s="109"/>
      <c r="D36" s="44"/>
      <c r="E36" s="110"/>
      <c r="F36" s="111"/>
      <c r="G36" s="107"/>
      <c r="H36" s="108"/>
    </row>
    <row r="37" spans="1:8" x14ac:dyDescent="0.25">
      <c r="A37" s="108"/>
      <c r="B37" s="108"/>
      <c r="C37" s="109"/>
      <c r="D37" s="44"/>
      <c r="E37" s="110"/>
      <c r="F37" s="111"/>
      <c r="G37" s="107"/>
      <c r="H37" s="108"/>
    </row>
    <row r="38" spans="1:8" x14ac:dyDescent="0.25">
      <c r="A38" s="108"/>
      <c r="B38" s="108"/>
      <c r="C38" s="109"/>
      <c r="D38" s="44"/>
      <c r="E38" s="110"/>
      <c r="F38" s="111"/>
      <c r="G38" s="107"/>
      <c r="H38" s="108"/>
    </row>
    <row r="39" spans="1:8" x14ac:dyDescent="0.25">
      <c r="A39" s="108"/>
      <c r="B39" s="108"/>
      <c r="C39" s="109"/>
      <c r="D39" s="44"/>
      <c r="E39" s="110"/>
      <c r="F39" s="111"/>
      <c r="G39" s="107"/>
      <c r="H39" s="108"/>
    </row>
    <row r="40" spans="1:8" x14ac:dyDescent="0.25">
      <c r="A40" s="108"/>
      <c r="B40" s="108"/>
      <c r="C40" s="109"/>
      <c r="D40" s="44"/>
      <c r="E40" s="110"/>
      <c r="F40" s="111"/>
      <c r="G40" s="107"/>
      <c r="H40" s="108"/>
    </row>
    <row r="41" spans="1:8" x14ac:dyDescent="0.25">
      <c r="A41" s="108"/>
      <c r="B41" s="108"/>
      <c r="C41" s="109"/>
      <c r="D41" s="44"/>
      <c r="E41" s="110"/>
      <c r="F41" s="111"/>
      <c r="G41" s="107"/>
      <c r="H41" s="108"/>
    </row>
    <row r="42" spans="1:8" x14ac:dyDescent="0.25">
      <c r="A42" s="108"/>
      <c r="B42" s="108"/>
      <c r="C42" s="109"/>
      <c r="D42" s="44"/>
      <c r="E42" s="110"/>
      <c r="F42" s="111"/>
      <c r="G42" s="107"/>
      <c r="H42" s="108"/>
    </row>
    <row r="43" spans="1:8" x14ac:dyDescent="0.25">
      <c r="A43" s="108"/>
      <c r="B43" s="108"/>
      <c r="C43" s="109"/>
      <c r="D43" s="44"/>
      <c r="E43" s="110"/>
      <c r="F43" s="111"/>
      <c r="G43" s="107"/>
      <c r="H43" s="108"/>
    </row>
    <row r="44" spans="1:8" x14ac:dyDescent="0.25">
      <c r="A44" s="108"/>
      <c r="B44" s="108"/>
      <c r="C44" s="109"/>
      <c r="D44" s="44"/>
      <c r="E44" s="110"/>
      <c r="F44" s="111"/>
      <c r="G44" s="107"/>
      <c r="H44" s="108"/>
    </row>
    <row r="45" spans="1:8" x14ac:dyDescent="0.25">
      <c r="A45" s="108"/>
      <c r="B45" s="108"/>
      <c r="C45" s="109"/>
      <c r="D45" s="44"/>
      <c r="E45" s="110"/>
      <c r="F45" s="111"/>
      <c r="G45" s="107"/>
      <c r="H45" s="108"/>
    </row>
    <row r="46" spans="1:8" x14ac:dyDescent="0.25">
      <c r="A46" s="108"/>
      <c r="B46" s="108"/>
      <c r="C46" s="109"/>
      <c r="D46" s="44"/>
      <c r="E46" s="110"/>
      <c r="F46" s="111"/>
      <c r="G46" s="107"/>
      <c r="H46" s="108"/>
    </row>
    <row r="47" spans="1:8" x14ac:dyDescent="0.25">
      <c r="A47" s="108"/>
      <c r="B47" s="108"/>
      <c r="C47" s="109"/>
      <c r="D47" s="44"/>
      <c r="E47" s="110"/>
      <c r="F47" s="111"/>
      <c r="G47" s="107"/>
      <c r="H47" s="108"/>
    </row>
    <row r="48" spans="1:8" x14ac:dyDescent="0.25">
      <c r="A48" s="108"/>
      <c r="B48" s="108"/>
      <c r="C48" s="109"/>
      <c r="D48" s="44"/>
      <c r="E48" s="110"/>
      <c r="F48" s="111"/>
      <c r="G48" s="107"/>
      <c r="H48" s="108"/>
    </row>
    <row r="49" spans="1:8" x14ac:dyDescent="0.25">
      <c r="A49" s="108"/>
      <c r="B49" s="108"/>
      <c r="C49" s="109"/>
      <c r="D49" s="44"/>
      <c r="E49" s="110"/>
      <c r="F49" s="111"/>
      <c r="G49" s="107"/>
      <c r="H49" s="108"/>
    </row>
    <row r="50" spans="1:8" x14ac:dyDescent="0.25">
      <c r="A50" s="108"/>
      <c r="B50" s="108"/>
      <c r="C50" s="109"/>
      <c r="D50" s="44"/>
      <c r="E50" s="110"/>
      <c r="F50" s="111"/>
      <c r="G50" s="107"/>
      <c r="H50" s="108"/>
    </row>
    <row r="51" spans="1:8" x14ac:dyDescent="0.25">
      <c r="A51" s="108"/>
      <c r="B51" s="108"/>
      <c r="C51" s="109"/>
      <c r="D51" s="44"/>
      <c r="E51" s="110"/>
      <c r="F51" s="111"/>
      <c r="G51" s="107"/>
      <c r="H51" s="108"/>
    </row>
  </sheetData>
  <sheetProtection selectLockedCells="1" selectUnlockedCells="1"/>
  <mergeCells count="9">
    <mergeCell ref="B13:B15"/>
    <mergeCell ref="A4:C4"/>
    <mergeCell ref="D1:G1"/>
    <mergeCell ref="H1:H3"/>
    <mergeCell ref="D2:D3"/>
    <mergeCell ref="E2:F2"/>
    <mergeCell ref="G2:G3"/>
    <mergeCell ref="B8:B12"/>
    <mergeCell ref="B5:B7"/>
  </mergeCells>
  <dataValidations count="1">
    <dataValidation type="whole" allowBlank="1" showErrorMessage="1" errorTitle="Оценка" error="Оценка лежит в пределах от 1 до 5 и должна быть целым числом" sqref="G4:G51">
      <formula1>1</formula1>
      <formula2>5</formula2>
    </dataValidation>
  </dataValidations>
  <pageMargins left="0.39374999999999999" right="0.39374999999999999" top="0.39374999999999999" bottom="0.39374999999999999" header="0.51180555555555551" footer="0.51180555555555551"/>
  <pageSetup paperSize="9" scale="85" firstPageNumber="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outlinePr summaryBelow="0"/>
  </sheetPr>
  <dimension ref="A1:O21"/>
  <sheetViews>
    <sheetView zoomScaleNormal="100" workbookViewId="0">
      <selection activeCell="H20" sqref="H20"/>
    </sheetView>
  </sheetViews>
  <sheetFormatPr defaultColWidth="8.88671875" defaultRowHeight="13.2" x14ac:dyDescent="0.25"/>
  <cols>
    <col min="1" max="1" width="11.109375" style="87" customWidth="1"/>
    <col min="2" max="2" width="22" style="87" customWidth="1"/>
    <col min="3" max="3" width="50.44140625" style="87" bestFit="1" customWidth="1"/>
    <col min="4" max="4" width="9.109375" style="87" customWidth="1"/>
    <col min="5" max="5" width="8.6640625" style="87" customWidth="1"/>
    <col min="6" max="6" width="10" style="87" customWidth="1"/>
    <col min="7" max="7" width="8.33203125" style="87" bestFit="1" customWidth="1"/>
    <col min="8" max="8" width="10.44140625" style="87" customWidth="1"/>
    <col min="9" max="10" width="9.5546875" style="87" customWidth="1"/>
    <col min="11" max="11" width="9.6640625" style="87" customWidth="1"/>
    <col min="12" max="12" width="8.33203125" style="87" bestFit="1" customWidth="1"/>
    <col min="13" max="13" width="6.44140625" style="87" bestFit="1" customWidth="1"/>
    <col min="14" max="14" width="47.5546875" style="87" customWidth="1"/>
    <col min="15" max="15" width="45" style="87" customWidth="1"/>
    <col min="16" max="16384" width="8.88671875" style="87"/>
  </cols>
  <sheetData>
    <row r="1" spans="1:15" ht="14.4" x14ac:dyDescent="0.25">
      <c r="A1" s="275" t="s">
        <v>180</v>
      </c>
      <c r="B1" s="277" t="s">
        <v>181</v>
      </c>
      <c r="C1" s="279" t="s">
        <v>8</v>
      </c>
      <c r="D1" s="285" t="s">
        <v>182</v>
      </c>
      <c r="E1" s="286"/>
      <c r="F1" s="286"/>
      <c r="G1" s="287"/>
      <c r="H1" s="285" t="s">
        <v>290</v>
      </c>
      <c r="I1" s="288"/>
      <c r="J1" s="288"/>
      <c r="K1" s="288"/>
      <c r="L1" s="287"/>
      <c r="M1" s="289" t="s">
        <v>256</v>
      </c>
      <c r="N1" s="283" t="s">
        <v>75</v>
      </c>
      <c r="O1" s="281" t="s">
        <v>76</v>
      </c>
    </row>
    <row r="2" spans="1:15" ht="31.2" customHeight="1" thickBot="1" x14ac:dyDescent="0.3">
      <c r="A2" s="276"/>
      <c r="B2" s="278"/>
      <c r="C2" s="280"/>
      <c r="D2" s="236" t="s">
        <v>293</v>
      </c>
      <c r="E2" s="237" t="s">
        <v>268</v>
      </c>
      <c r="F2" s="237" t="s">
        <v>294</v>
      </c>
      <c r="G2" s="238" t="s">
        <v>291</v>
      </c>
      <c r="H2" s="236" t="s">
        <v>296</v>
      </c>
      <c r="I2" s="237" t="s">
        <v>297</v>
      </c>
      <c r="J2" s="237" t="s">
        <v>298</v>
      </c>
      <c r="K2" s="237" t="s">
        <v>295</v>
      </c>
      <c r="L2" s="237" t="s">
        <v>291</v>
      </c>
      <c r="M2" s="290"/>
      <c r="N2" s="284"/>
      <c r="O2" s="282"/>
    </row>
    <row r="3" spans="1:15" x14ac:dyDescent="0.25">
      <c r="A3" s="147" t="s">
        <v>257</v>
      </c>
      <c r="B3" s="148" t="s">
        <v>183</v>
      </c>
      <c r="C3" s="149"/>
      <c r="D3" s="147"/>
      <c r="E3" s="148"/>
      <c r="F3" s="148"/>
      <c r="G3" s="329"/>
      <c r="H3" s="147"/>
      <c r="I3" s="148"/>
      <c r="J3" s="148"/>
      <c r="K3" s="148"/>
      <c r="L3" s="149"/>
      <c r="M3" s="151"/>
      <c r="N3" s="207"/>
      <c r="O3" s="208"/>
    </row>
    <row r="4" spans="1:15" x14ac:dyDescent="0.25">
      <c r="A4" s="140" t="s">
        <v>184</v>
      </c>
      <c r="B4" s="138" t="s">
        <v>185</v>
      </c>
      <c r="C4" s="141"/>
      <c r="D4" s="140"/>
      <c r="E4" s="138"/>
      <c r="F4" s="138"/>
      <c r="G4" s="330"/>
      <c r="H4" s="140"/>
      <c r="I4" s="138"/>
      <c r="J4" s="138"/>
      <c r="K4" s="138"/>
      <c r="L4" s="141"/>
      <c r="M4" s="152"/>
      <c r="N4" s="150"/>
      <c r="O4" s="209"/>
    </row>
    <row r="5" spans="1:15" x14ac:dyDescent="0.25">
      <c r="A5" s="140" t="s">
        <v>258</v>
      </c>
      <c r="B5" s="138" t="s">
        <v>186</v>
      </c>
      <c r="C5" s="141"/>
      <c r="D5" s="140"/>
      <c r="E5" s="138"/>
      <c r="F5" s="138"/>
      <c r="G5" s="330"/>
      <c r="H5" s="140"/>
      <c r="I5" s="138"/>
      <c r="J5" s="138"/>
      <c r="K5" s="138"/>
      <c r="L5" s="141"/>
      <c r="M5" s="152"/>
      <c r="N5" s="150"/>
      <c r="O5" s="209"/>
    </row>
    <row r="6" spans="1:15" ht="20.399999999999999" x14ac:dyDescent="0.25">
      <c r="A6" s="140"/>
      <c r="B6" s="138" t="s">
        <v>259</v>
      </c>
      <c r="C6" s="141"/>
      <c r="D6" s="140"/>
      <c r="E6" s="138"/>
      <c r="F6" s="138"/>
      <c r="G6" s="330"/>
      <c r="H6" s="140"/>
      <c r="I6" s="138"/>
      <c r="J6" s="138"/>
      <c r="K6" s="138"/>
      <c r="L6" s="141"/>
      <c r="M6" s="152"/>
      <c r="N6" s="150"/>
      <c r="O6" s="209"/>
    </row>
    <row r="7" spans="1:15" x14ac:dyDescent="0.25">
      <c r="A7" s="140" t="s">
        <v>269</v>
      </c>
      <c r="B7" s="138" t="s">
        <v>187</v>
      </c>
      <c r="C7" s="141" t="s">
        <v>188</v>
      </c>
      <c r="D7" s="153">
        <v>6</v>
      </c>
      <c r="E7" s="154">
        <v>2</v>
      </c>
      <c r="F7" s="154">
        <v>4</v>
      </c>
      <c r="G7" s="325">
        <f>SUM(D7:F7)</f>
        <v>12</v>
      </c>
      <c r="H7" s="153">
        <v>4</v>
      </c>
      <c r="I7" s="154">
        <v>4</v>
      </c>
      <c r="J7" s="154">
        <v>4</v>
      </c>
      <c r="K7" s="154">
        <v>4</v>
      </c>
      <c r="L7" s="155">
        <f>SUM(H7:K7)</f>
        <v>16</v>
      </c>
      <c r="M7" s="156">
        <f>SUM(D7:F7,H7:K7)</f>
        <v>28</v>
      </c>
      <c r="N7" s="150"/>
      <c r="O7" s="209"/>
    </row>
    <row r="8" spans="1:15" x14ac:dyDescent="0.25">
      <c r="A8" s="140"/>
      <c r="B8" s="138" t="s">
        <v>189</v>
      </c>
      <c r="C8" s="141"/>
      <c r="D8" s="153"/>
      <c r="E8" s="154"/>
      <c r="F8" s="154"/>
      <c r="G8" s="325"/>
      <c r="H8" s="153"/>
      <c r="I8" s="154"/>
      <c r="J8" s="154"/>
      <c r="K8" s="154"/>
      <c r="L8" s="155"/>
      <c r="M8" s="156"/>
      <c r="N8" s="150"/>
      <c r="O8" s="209"/>
    </row>
    <row r="9" spans="1:15" ht="20.399999999999999" x14ac:dyDescent="0.25">
      <c r="A9" s="140" t="s">
        <v>270</v>
      </c>
      <c r="B9" s="138" t="s">
        <v>190</v>
      </c>
      <c r="C9" s="141" t="s">
        <v>191</v>
      </c>
      <c r="D9" s="153">
        <v>14</v>
      </c>
      <c r="E9" s="154">
        <v>6</v>
      </c>
      <c r="F9" s="154">
        <v>8</v>
      </c>
      <c r="G9" s="325">
        <f t="shared" ref="G9:G18" si="0">SUM(D9:F9)</f>
        <v>28</v>
      </c>
      <c r="H9" s="153">
        <v>8</v>
      </c>
      <c r="I9" s="154">
        <v>8</v>
      </c>
      <c r="J9" s="154">
        <v>8</v>
      </c>
      <c r="K9" s="154">
        <v>8</v>
      </c>
      <c r="L9" s="155">
        <f t="shared" ref="L9:L18" si="1">SUM(H9:K9)</f>
        <v>32</v>
      </c>
      <c r="M9" s="156">
        <f t="shared" ref="M9:M18" si="2">SUM(D9:F9,H9:K9)</f>
        <v>60</v>
      </c>
      <c r="N9" s="150"/>
      <c r="O9" s="209"/>
    </row>
    <row r="10" spans="1:15" ht="20.399999999999999" x14ac:dyDescent="0.25">
      <c r="A10" s="140" t="s">
        <v>271</v>
      </c>
      <c r="B10" s="138" t="s">
        <v>192</v>
      </c>
      <c r="C10" s="141" t="s">
        <v>191</v>
      </c>
      <c r="D10" s="153">
        <v>6</v>
      </c>
      <c r="E10" s="154">
        <v>3</v>
      </c>
      <c r="F10" s="154">
        <v>6</v>
      </c>
      <c r="G10" s="325">
        <f t="shared" si="0"/>
        <v>15</v>
      </c>
      <c r="H10" s="153">
        <v>6</v>
      </c>
      <c r="I10" s="154">
        <v>6</v>
      </c>
      <c r="J10" s="154">
        <v>6</v>
      </c>
      <c r="K10" s="154">
        <v>6</v>
      </c>
      <c r="L10" s="155">
        <f t="shared" si="1"/>
        <v>24</v>
      </c>
      <c r="M10" s="156">
        <f t="shared" si="2"/>
        <v>39</v>
      </c>
      <c r="N10" s="150"/>
      <c r="O10" s="209"/>
    </row>
    <row r="11" spans="1:15" ht="20.399999999999999" x14ac:dyDescent="0.25">
      <c r="A11" s="140" t="s">
        <v>272</v>
      </c>
      <c r="B11" s="138" t="s">
        <v>193</v>
      </c>
      <c r="C11" s="141" t="s">
        <v>194</v>
      </c>
      <c r="D11" s="153">
        <v>16</v>
      </c>
      <c r="E11" s="154">
        <v>4</v>
      </c>
      <c r="F11" s="154">
        <v>12</v>
      </c>
      <c r="G11" s="325">
        <f t="shared" si="0"/>
        <v>32</v>
      </c>
      <c r="H11" s="153">
        <v>8</v>
      </c>
      <c r="I11" s="154">
        <v>8</v>
      </c>
      <c r="J11" s="154">
        <v>8</v>
      </c>
      <c r="K11" s="154">
        <v>10</v>
      </c>
      <c r="L11" s="155">
        <f t="shared" si="1"/>
        <v>34</v>
      </c>
      <c r="M11" s="156">
        <f t="shared" si="2"/>
        <v>66</v>
      </c>
      <c r="N11" s="150"/>
      <c r="O11" s="209"/>
    </row>
    <row r="12" spans="1:15" x14ac:dyDescent="0.25">
      <c r="A12" s="140"/>
      <c r="B12" s="138"/>
      <c r="C12" s="141"/>
      <c r="D12" s="153"/>
      <c r="E12" s="154"/>
      <c r="F12" s="154"/>
      <c r="G12" s="325"/>
      <c r="H12" s="153"/>
      <c r="I12" s="154"/>
      <c r="J12" s="154"/>
      <c r="K12" s="154"/>
      <c r="L12" s="155"/>
      <c r="M12" s="156"/>
      <c r="N12" s="150"/>
      <c r="O12" s="209"/>
    </row>
    <row r="13" spans="1:15" x14ac:dyDescent="0.25">
      <c r="A13" s="140" t="s">
        <v>260</v>
      </c>
      <c r="B13" s="138" t="s">
        <v>261</v>
      </c>
      <c r="C13" s="141"/>
      <c r="D13" s="153"/>
      <c r="E13" s="154"/>
      <c r="F13" s="154"/>
      <c r="G13" s="325"/>
      <c r="H13" s="153"/>
      <c r="I13" s="154"/>
      <c r="J13" s="154"/>
      <c r="K13" s="154"/>
      <c r="L13" s="155"/>
      <c r="M13" s="156"/>
      <c r="N13" s="150"/>
      <c r="O13" s="209"/>
    </row>
    <row r="14" spans="1:15" ht="13.2" customHeight="1" x14ac:dyDescent="0.25">
      <c r="A14" s="140" t="s">
        <v>198</v>
      </c>
      <c r="B14" s="138" t="s">
        <v>199</v>
      </c>
      <c r="C14" s="141"/>
      <c r="D14" s="153"/>
      <c r="E14" s="154"/>
      <c r="F14" s="154"/>
      <c r="G14" s="325"/>
      <c r="H14" s="153"/>
      <c r="I14" s="154"/>
      <c r="J14" s="154"/>
      <c r="K14" s="154"/>
      <c r="L14" s="155"/>
      <c r="M14" s="156"/>
      <c r="N14" s="150"/>
      <c r="O14" s="209"/>
    </row>
    <row r="15" spans="1:15" x14ac:dyDescent="0.25">
      <c r="A15" s="140" t="s">
        <v>273</v>
      </c>
      <c r="B15" s="138" t="s">
        <v>200</v>
      </c>
      <c r="C15" s="141" t="s">
        <v>201</v>
      </c>
      <c r="D15" s="153">
        <v>72</v>
      </c>
      <c r="E15" s="154">
        <v>26</v>
      </c>
      <c r="F15" s="154">
        <v>52</v>
      </c>
      <c r="G15" s="325">
        <f t="shared" si="0"/>
        <v>150</v>
      </c>
      <c r="H15" s="153">
        <v>44</v>
      </c>
      <c r="I15" s="154">
        <v>44</v>
      </c>
      <c r="J15" s="154">
        <v>44</v>
      </c>
      <c r="K15" s="154">
        <v>48</v>
      </c>
      <c r="L15" s="155">
        <f t="shared" si="1"/>
        <v>180</v>
      </c>
      <c r="M15" s="156">
        <f t="shared" si="2"/>
        <v>330</v>
      </c>
      <c r="N15" s="150"/>
      <c r="O15" s="209"/>
    </row>
    <row r="16" spans="1:15" x14ac:dyDescent="0.25">
      <c r="A16" s="140" t="s">
        <v>274</v>
      </c>
      <c r="B16" s="138" t="s">
        <v>202</v>
      </c>
      <c r="C16" s="141" t="s">
        <v>203</v>
      </c>
      <c r="D16" s="153">
        <v>28</v>
      </c>
      <c r="E16" s="154">
        <v>12</v>
      </c>
      <c r="F16" s="154">
        <v>16</v>
      </c>
      <c r="G16" s="325">
        <f t="shared" si="0"/>
        <v>56</v>
      </c>
      <c r="H16" s="153">
        <v>16</v>
      </c>
      <c r="I16" s="154">
        <v>16</v>
      </c>
      <c r="J16" s="154">
        <v>16</v>
      </c>
      <c r="K16" s="154">
        <v>16</v>
      </c>
      <c r="L16" s="155">
        <f t="shared" si="1"/>
        <v>64</v>
      </c>
      <c r="M16" s="156">
        <f t="shared" si="2"/>
        <v>120</v>
      </c>
      <c r="N16" s="150"/>
      <c r="O16" s="209"/>
    </row>
    <row r="17" spans="1:15" ht="20.399999999999999" x14ac:dyDescent="0.25">
      <c r="A17" s="140" t="s">
        <v>275</v>
      </c>
      <c r="B17" s="138" t="s">
        <v>204</v>
      </c>
      <c r="C17" s="141" t="s">
        <v>205</v>
      </c>
      <c r="D17" s="153">
        <v>32</v>
      </c>
      <c r="E17" s="154">
        <v>8</v>
      </c>
      <c r="F17" s="154">
        <v>24</v>
      </c>
      <c r="G17" s="325">
        <f t="shared" si="0"/>
        <v>64</v>
      </c>
      <c r="H17" s="153">
        <v>16</v>
      </c>
      <c r="I17" s="154">
        <v>16</v>
      </c>
      <c r="J17" s="154">
        <v>16</v>
      </c>
      <c r="K17" s="154">
        <v>20</v>
      </c>
      <c r="L17" s="155">
        <f t="shared" si="1"/>
        <v>68</v>
      </c>
      <c r="M17" s="156">
        <f t="shared" si="2"/>
        <v>132</v>
      </c>
      <c r="N17" s="150"/>
      <c r="O17" s="209"/>
    </row>
    <row r="18" spans="1:15" ht="13.8" thickBot="1" x14ac:dyDescent="0.3">
      <c r="A18" s="140" t="s">
        <v>301</v>
      </c>
      <c r="B18" s="327"/>
      <c r="C18" s="328" t="s">
        <v>262</v>
      </c>
      <c r="D18" s="244">
        <v>12</v>
      </c>
      <c r="E18" s="245">
        <v>4</v>
      </c>
      <c r="F18" s="245">
        <v>8</v>
      </c>
      <c r="G18" s="326">
        <f t="shared" si="0"/>
        <v>24</v>
      </c>
      <c r="H18" s="244">
        <v>8</v>
      </c>
      <c r="I18" s="245">
        <v>8</v>
      </c>
      <c r="J18" s="245">
        <v>8</v>
      </c>
      <c r="K18" s="245">
        <v>8</v>
      </c>
      <c r="L18" s="246">
        <f t="shared" si="1"/>
        <v>32</v>
      </c>
      <c r="M18" s="247">
        <f t="shared" si="2"/>
        <v>56</v>
      </c>
      <c r="N18" s="248"/>
      <c r="O18" s="217"/>
    </row>
    <row r="21" spans="1:15" x14ac:dyDescent="0.25">
      <c r="D21" s="197"/>
    </row>
  </sheetData>
  <mergeCells count="8">
    <mergeCell ref="A1:A2"/>
    <mergeCell ref="B1:B2"/>
    <mergeCell ref="C1:C2"/>
    <mergeCell ref="O1:O2"/>
    <mergeCell ref="N1:N2"/>
    <mergeCell ref="D1:G1"/>
    <mergeCell ref="H1:L1"/>
    <mergeCell ref="M1:M2"/>
  </mergeCells>
  <pageMargins left="0.51181102362204722" right="0.51181102362204722" top="0.51181102362204722" bottom="0.47244094488188981" header="7.874015748031496E-2" footer="0.19685039370078741"/>
  <pageSetup paperSize="9" orientation="landscape" r:id="rId1"/>
  <headerFooter>
    <oddHeader>&amp;L&amp;6
 &amp;G&amp;C&amp;"Arial,Normal"&amp;3
&amp;9
  &amp;8 BOQ NO.00000000039877320241011G00000001
&amp;"Arial,Normal"&amp;9&amp;"Arial,Bold"QUANTITY LIST:L3-NFV_E9000H-8&amp;R&amp;6</oddHeader>
    <oddFooter>&amp;L&amp;"Arial,Normal"&amp;8 Belarus LIFE-copy1&amp;C&amp;"Arial,Normal"&amp;8 Commercial in Confidence&amp;R&amp;"Arial,Normal"&amp;8 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U18"/>
  <sheetViews>
    <sheetView workbookViewId="0">
      <selection activeCell="D18" sqref="D18"/>
    </sheetView>
  </sheetViews>
  <sheetFormatPr defaultColWidth="8.88671875" defaultRowHeight="13.2" x14ac:dyDescent="0.25"/>
  <cols>
    <col min="1" max="1" width="13.5546875" style="87" bestFit="1" customWidth="1"/>
    <col min="2" max="2" width="27.88671875" style="87" bestFit="1" customWidth="1"/>
    <col min="3" max="3" width="46.33203125" style="87" bestFit="1" customWidth="1"/>
    <col min="4" max="4" width="8.5546875" style="87" customWidth="1"/>
    <col min="5" max="5" width="8.33203125" style="87" customWidth="1"/>
    <col min="6" max="6" width="7.109375" style="87" customWidth="1"/>
    <col min="7" max="7" width="6.88671875" style="87" customWidth="1"/>
    <col min="8" max="8" width="7.33203125" style="87" customWidth="1"/>
    <col min="9" max="9" width="7.6640625" style="87" customWidth="1"/>
    <col min="10" max="10" width="7.44140625" style="87" customWidth="1"/>
    <col min="11" max="11" width="8.44140625" style="87" customWidth="1"/>
    <col min="12" max="12" width="8.109375" style="87" customWidth="1"/>
    <col min="13" max="13" width="8" style="87" customWidth="1"/>
    <col min="14" max="14" width="7.109375" style="87" customWidth="1"/>
    <col min="15" max="15" width="6.33203125" style="87" customWidth="1"/>
    <col min="16" max="16" width="7.88671875" style="87" customWidth="1"/>
    <col min="17" max="17" width="8.109375" style="87" customWidth="1"/>
    <col min="18" max="18" width="7.6640625" style="87" customWidth="1"/>
    <col min="19" max="19" width="8.88671875" style="87"/>
    <col min="20" max="20" width="38.5546875" style="87" customWidth="1"/>
    <col min="21" max="21" width="35" style="87" customWidth="1"/>
    <col min="22" max="16384" width="8.88671875" style="87"/>
  </cols>
  <sheetData>
    <row r="1" spans="1:21" ht="14.4" x14ac:dyDescent="0.25">
      <c r="A1" s="275" t="s">
        <v>180</v>
      </c>
      <c r="B1" s="277" t="s">
        <v>181</v>
      </c>
      <c r="C1" s="279" t="s">
        <v>8</v>
      </c>
      <c r="D1" s="297" t="s">
        <v>182</v>
      </c>
      <c r="E1" s="298"/>
      <c r="F1" s="298"/>
      <c r="G1" s="298"/>
      <c r="H1" s="298"/>
      <c r="I1" s="299"/>
      <c r="J1" s="285" t="s">
        <v>290</v>
      </c>
      <c r="K1" s="288"/>
      <c r="L1" s="288"/>
      <c r="M1" s="288"/>
      <c r="N1" s="288"/>
      <c r="O1" s="288"/>
      <c r="P1" s="288"/>
      <c r="Q1" s="288"/>
      <c r="R1" s="287"/>
      <c r="S1" s="289" t="s">
        <v>256</v>
      </c>
      <c r="T1" s="291" t="s">
        <v>75</v>
      </c>
      <c r="U1" s="293" t="s">
        <v>76</v>
      </c>
    </row>
    <row r="2" spans="1:21" ht="29.4" thickBot="1" x14ac:dyDescent="0.3">
      <c r="A2" s="276"/>
      <c r="B2" s="278"/>
      <c r="C2" s="280"/>
      <c r="D2" s="143" t="s">
        <v>206</v>
      </c>
      <c r="E2" s="144" t="s">
        <v>207</v>
      </c>
      <c r="F2" s="144" t="s">
        <v>208</v>
      </c>
      <c r="G2" s="144" t="s">
        <v>209</v>
      </c>
      <c r="H2" s="144" t="s">
        <v>267</v>
      </c>
      <c r="I2" s="145" t="s">
        <v>287</v>
      </c>
      <c r="J2" s="143" t="s">
        <v>210</v>
      </c>
      <c r="K2" s="144" t="s">
        <v>211</v>
      </c>
      <c r="L2" s="144" t="s">
        <v>212</v>
      </c>
      <c r="M2" s="144" t="s">
        <v>213</v>
      </c>
      <c r="N2" s="144" t="s">
        <v>214</v>
      </c>
      <c r="O2" s="144" t="s">
        <v>215</v>
      </c>
      <c r="P2" s="144" t="s">
        <v>216</v>
      </c>
      <c r="Q2" s="144" t="s">
        <v>217</v>
      </c>
      <c r="R2" s="146" t="s">
        <v>287</v>
      </c>
      <c r="S2" s="290"/>
      <c r="T2" s="292"/>
      <c r="U2" s="294"/>
    </row>
    <row r="3" spans="1:21" x14ac:dyDescent="0.25">
      <c r="A3" s="170" t="s">
        <v>222</v>
      </c>
      <c r="B3" s="148" t="s">
        <v>218</v>
      </c>
      <c r="C3" s="171" t="s">
        <v>284</v>
      </c>
      <c r="D3" s="165">
        <v>2</v>
      </c>
      <c r="E3" s="164">
        <v>2</v>
      </c>
      <c r="F3" s="164">
        <v>2</v>
      </c>
      <c r="G3" s="164">
        <v>2</v>
      </c>
      <c r="H3" s="164">
        <v>2</v>
      </c>
      <c r="I3" s="331">
        <f>SUM(D3:H3)</f>
        <v>10</v>
      </c>
      <c r="J3" s="177">
        <v>2</v>
      </c>
      <c r="K3" s="178">
        <v>2</v>
      </c>
      <c r="L3" s="178">
        <v>2</v>
      </c>
      <c r="M3" s="178">
        <v>2</v>
      </c>
      <c r="N3" s="178">
        <v>2</v>
      </c>
      <c r="O3" s="178">
        <v>2</v>
      </c>
      <c r="P3" s="178">
        <v>2</v>
      </c>
      <c r="Q3" s="178">
        <v>2</v>
      </c>
      <c r="R3" s="179">
        <f>SUM(J3:Q3)</f>
        <v>16</v>
      </c>
      <c r="S3" s="180">
        <f>SUM(D3:H3,J3:Q3)</f>
        <v>26</v>
      </c>
      <c r="T3" s="214"/>
      <c r="U3" s="208"/>
    </row>
    <row r="4" spans="1:21" x14ac:dyDescent="0.25">
      <c r="A4" s="172" t="s">
        <v>223</v>
      </c>
      <c r="B4" s="169" t="s">
        <v>219</v>
      </c>
      <c r="C4" s="173" t="s">
        <v>285</v>
      </c>
      <c r="D4" s="166">
        <v>2</v>
      </c>
      <c r="E4" s="157">
        <v>2</v>
      </c>
      <c r="F4" s="157">
        <v>2</v>
      </c>
      <c r="G4" s="157">
        <v>2</v>
      </c>
      <c r="H4" s="157">
        <v>2</v>
      </c>
      <c r="I4" s="332">
        <f t="shared" ref="I4:I15" si="0">SUM(D4:H4)</f>
        <v>10</v>
      </c>
      <c r="J4" s="160">
        <v>2</v>
      </c>
      <c r="K4" s="157">
        <v>2</v>
      </c>
      <c r="L4" s="157">
        <v>2</v>
      </c>
      <c r="M4" s="157">
        <v>2</v>
      </c>
      <c r="N4" s="157">
        <v>2</v>
      </c>
      <c r="O4" s="157">
        <v>2</v>
      </c>
      <c r="P4" s="157">
        <v>2</v>
      </c>
      <c r="Q4" s="157">
        <v>2</v>
      </c>
      <c r="R4" s="181">
        <f t="shared" ref="R4:R12" si="1">SUM(J4:Q4)</f>
        <v>16</v>
      </c>
      <c r="S4" s="180">
        <f t="shared" ref="S4:S12" si="2">SUM(D4:H4,J4:Q4)</f>
        <v>26</v>
      </c>
      <c r="T4" s="215"/>
      <c r="U4" s="209"/>
    </row>
    <row r="5" spans="1:21" x14ac:dyDescent="0.25">
      <c r="A5" s="172" t="s">
        <v>224</v>
      </c>
      <c r="B5" s="138" t="s">
        <v>220</v>
      </c>
      <c r="C5" s="174" t="s">
        <v>286</v>
      </c>
      <c r="D5" s="167">
        <v>2</v>
      </c>
      <c r="E5" s="139">
        <v>2</v>
      </c>
      <c r="F5" s="139">
        <v>2</v>
      </c>
      <c r="G5" s="139">
        <v>2</v>
      </c>
      <c r="H5" s="139">
        <v>2</v>
      </c>
      <c r="I5" s="332">
        <f t="shared" si="0"/>
        <v>10</v>
      </c>
      <c r="J5" s="158">
        <v>2</v>
      </c>
      <c r="K5" s="139">
        <v>2</v>
      </c>
      <c r="L5" s="139">
        <v>2</v>
      </c>
      <c r="M5" s="139">
        <v>2</v>
      </c>
      <c r="N5" s="139">
        <v>2</v>
      </c>
      <c r="O5" s="139">
        <v>2</v>
      </c>
      <c r="P5" s="139">
        <v>2</v>
      </c>
      <c r="Q5" s="139">
        <v>2</v>
      </c>
      <c r="R5" s="181">
        <f t="shared" si="1"/>
        <v>16</v>
      </c>
      <c r="S5" s="180">
        <f t="shared" si="2"/>
        <v>26</v>
      </c>
      <c r="T5" s="215"/>
      <c r="U5" s="209"/>
    </row>
    <row r="6" spans="1:21" ht="13.8" thickBot="1" x14ac:dyDescent="0.3">
      <c r="A6" s="175" t="s">
        <v>225</v>
      </c>
      <c r="B6" s="142" t="s">
        <v>221</v>
      </c>
      <c r="C6" s="176" t="s">
        <v>286</v>
      </c>
      <c r="D6" s="168">
        <v>2</v>
      </c>
      <c r="E6" s="162">
        <v>2</v>
      </c>
      <c r="F6" s="162">
        <v>2</v>
      </c>
      <c r="G6" s="162">
        <v>2</v>
      </c>
      <c r="H6" s="162">
        <v>2</v>
      </c>
      <c r="I6" s="333">
        <f t="shared" si="0"/>
        <v>10</v>
      </c>
      <c r="J6" s="161">
        <v>2</v>
      </c>
      <c r="K6" s="162">
        <v>2</v>
      </c>
      <c r="L6" s="162">
        <v>2</v>
      </c>
      <c r="M6" s="162">
        <v>2</v>
      </c>
      <c r="N6" s="162">
        <v>2</v>
      </c>
      <c r="O6" s="162">
        <v>2</v>
      </c>
      <c r="P6" s="162">
        <v>2</v>
      </c>
      <c r="Q6" s="162">
        <v>2</v>
      </c>
      <c r="R6" s="182">
        <f t="shared" si="1"/>
        <v>16</v>
      </c>
      <c r="S6" s="183">
        <f t="shared" si="2"/>
        <v>26</v>
      </c>
      <c r="T6" s="216"/>
      <c r="U6" s="217"/>
    </row>
    <row r="7" spans="1:21" x14ac:dyDescent="0.25">
      <c r="A7" s="226"/>
      <c r="B7" s="296" t="s">
        <v>261</v>
      </c>
      <c r="C7" s="296"/>
      <c r="D7" s="224"/>
      <c r="E7" s="224"/>
      <c r="F7" s="224"/>
      <c r="G7" s="224"/>
      <c r="H7" s="224"/>
      <c r="I7" s="334"/>
      <c r="J7" s="224"/>
      <c r="K7" s="224"/>
      <c r="L7" s="224"/>
      <c r="M7" s="224"/>
      <c r="N7" s="224"/>
      <c r="O7" s="224"/>
      <c r="P7" s="224"/>
      <c r="Q7" s="224"/>
      <c r="R7" s="225"/>
      <c r="S7" s="225"/>
      <c r="T7" s="224"/>
      <c r="U7" s="227"/>
    </row>
    <row r="8" spans="1:21" ht="13.8" thickBot="1" x14ac:dyDescent="0.3">
      <c r="A8" s="228"/>
      <c r="B8" s="295" t="s">
        <v>199</v>
      </c>
      <c r="C8" s="295"/>
      <c r="D8" s="229"/>
      <c r="E8" s="229"/>
      <c r="F8" s="229"/>
      <c r="G8" s="229"/>
      <c r="H8" s="229"/>
      <c r="I8" s="335"/>
      <c r="J8" s="229"/>
      <c r="K8" s="229"/>
      <c r="L8" s="229"/>
      <c r="M8" s="229"/>
      <c r="N8" s="229"/>
      <c r="O8" s="229"/>
      <c r="P8" s="229"/>
      <c r="Q8" s="229"/>
      <c r="R8" s="230"/>
      <c r="S8" s="230"/>
      <c r="T8" s="229"/>
      <c r="U8" s="231"/>
    </row>
    <row r="9" spans="1:21" ht="19.95" customHeight="1" x14ac:dyDescent="0.25">
      <c r="A9" s="170" t="s">
        <v>276</v>
      </c>
      <c r="B9" s="148" t="s">
        <v>200</v>
      </c>
      <c r="C9" s="190" t="s">
        <v>201</v>
      </c>
      <c r="D9" s="191">
        <v>68</v>
      </c>
      <c r="E9" s="192">
        <v>68</v>
      </c>
      <c r="F9" s="192">
        <f>58+32</f>
        <v>90</v>
      </c>
      <c r="G9" s="192">
        <f>58+32</f>
        <v>90</v>
      </c>
      <c r="H9" s="192">
        <f>58+32</f>
        <v>90</v>
      </c>
      <c r="I9" s="336">
        <f t="shared" si="0"/>
        <v>406</v>
      </c>
      <c r="J9" s="193">
        <f>54+16</f>
        <v>70</v>
      </c>
      <c r="K9" s="192">
        <f>54+16</f>
        <v>70</v>
      </c>
      <c r="L9" s="192">
        <f>56+24</f>
        <v>80</v>
      </c>
      <c r="M9" s="192">
        <f>56+24</f>
        <v>80</v>
      </c>
      <c r="N9" s="192">
        <f>54+16</f>
        <v>70</v>
      </c>
      <c r="O9" s="192">
        <f>54+16</f>
        <v>70</v>
      </c>
      <c r="P9" s="192">
        <f>54+16</f>
        <v>70</v>
      </c>
      <c r="Q9" s="192">
        <f>54+16</f>
        <v>70</v>
      </c>
      <c r="R9" s="194">
        <f t="shared" si="1"/>
        <v>580</v>
      </c>
      <c r="S9" s="195">
        <f t="shared" si="2"/>
        <v>986</v>
      </c>
      <c r="T9" s="214"/>
      <c r="U9" s="208"/>
    </row>
    <row r="10" spans="1:21" ht="22.95" customHeight="1" x14ac:dyDescent="0.25">
      <c r="A10" s="172" t="s">
        <v>277</v>
      </c>
      <c r="B10" s="138" t="s">
        <v>202</v>
      </c>
      <c r="C10" s="184" t="s">
        <v>203</v>
      </c>
      <c r="D10" s="167">
        <v>42</v>
      </c>
      <c r="E10" s="139">
        <v>42</v>
      </c>
      <c r="F10" s="139">
        <v>32</v>
      </c>
      <c r="G10" s="139">
        <v>28</v>
      </c>
      <c r="H10" s="139">
        <v>28</v>
      </c>
      <c r="I10" s="337">
        <f t="shared" si="0"/>
        <v>172</v>
      </c>
      <c r="J10" s="158">
        <v>20</v>
      </c>
      <c r="K10" s="139">
        <v>20</v>
      </c>
      <c r="L10" s="139">
        <v>24</v>
      </c>
      <c r="M10" s="139">
        <v>24</v>
      </c>
      <c r="N10" s="139">
        <v>20</v>
      </c>
      <c r="O10" s="139">
        <v>20</v>
      </c>
      <c r="P10" s="139">
        <v>20</v>
      </c>
      <c r="Q10" s="139">
        <v>20</v>
      </c>
      <c r="R10" s="188">
        <f t="shared" si="1"/>
        <v>168</v>
      </c>
      <c r="S10" s="189">
        <f t="shared" si="2"/>
        <v>340</v>
      </c>
      <c r="T10" s="215"/>
      <c r="U10" s="209"/>
    </row>
    <row r="11" spans="1:21" s="206" customFormat="1" ht="22.95" customHeight="1" x14ac:dyDescent="0.25">
      <c r="A11" s="199" t="s">
        <v>278</v>
      </c>
      <c r="B11" s="196"/>
      <c r="C11" s="200" t="s">
        <v>266</v>
      </c>
      <c r="D11" s="201">
        <v>32</v>
      </c>
      <c r="E11" s="202">
        <v>32</v>
      </c>
      <c r="F11" s="202">
        <v>20</v>
      </c>
      <c r="G11" s="202">
        <v>20</v>
      </c>
      <c r="H11" s="202">
        <v>20</v>
      </c>
      <c r="I11" s="337">
        <f t="shared" si="0"/>
        <v>124</v>
      </c>
      <c r="J11" s="203">
        <v>20</v>
      </c>
      <c r="K11" s="202">
        <v>20</v>
      </c>
      <c r="L11" s="202">
        <v>20</v>
      </c>
      <c r="M11" s="202">
        <v>20</v>
      </c>
      <c r="N11" s="202">
        <v>20</v>
      </c>
      <c r="O11" s="202">
        <v>20</v>
      </c>
      <c r="P11" s="202">
        <v>20</v>
      </c>
      <c r="Q11" s="202">
        <v>20</v>
      </c>
      <c r="R11" s="204">
        <f t="shared" si="1"/>
        <v>160</v>
      </c>
      <c r="S11" s="205">
        <f t="shared" si="2"/>
        <v>284</v>
      </c>
      <c r="T11" s="218"/>
      <c r="U11" s="219"/>
    </row>
    <row r="12" spans="1:21" ht="22.95" customHeight="1" thickBot="1" x14ac:dyDescent="0.3">
      <c r="A12" s="175" t="s">
        <v>279</v>
      </c>
      <c r="B12" s="142" t="s">
        <v>204</v>
      </c>
      <c r="C12" s="185" t="s">
        <v>205</v>
      </c>
      <c r="D12" s="168">
        <v>24</v>
      </c>
      <c r="E12" s="162">
        <v>24</v>
      </c>
      <c r="F12" s="162">
        <v>16</v>
      </c>
      <c r="G12" s="162">
        <v>20</v>
      </c>
      <c r="H12" s="162">
        <v>20</v>
      </c>
      <c r="I12" s="338">
        <f t="shared" si="0"/>
        <v>104</v>
      </c>
      <c r="J12" s="161">
        <v>16</v>
      </c>
      <c r="K12" s="162">
        <v>16</v>
      </c>
      <c r="L12" s="162">
        <v>18</v>
      </c>
      <c r="M12" s="162">
        <v>18</v>
      </c>
      <c r="N12" s="162">
        <v>16</v>
      </c>
      <c r="O12" s="162">
        <v>16</v>
      </c>
      <c r="P12" s="162">
        <v>16</v>
      </c>
      <c r="Q12" s="162">
        <v>16</v>
      </c>
      <c r="R12" s="186">
        <f t="shared" si="1"/>
        <v>132</v>
      </c>
      <c r="S12" s="187">
        <f t="shared" si="2"/>
        <v>236</v>
      </c>
      <c r="T12" s="216"/>
      <c r="U12" s="217"/>
    </row>
    <row r="13" spans="1:21" ht="13.8" thickBot="1" x14ac:dyDescent="0.3">
      <c r="A13" s="228"/>
      <c r="B13" s="302" t="s">
        <v>265</v>
      </c>
      <c r="C13" s="302"/>
      <c r="D13" s="229"/>
      <c r="E13" s="229"/>
      <c r="F13" s="229"/>
      <c r="G13" s="229"/>
      <c r="H13" s="229"/>
      <c r="I13" s="335"/>
      <c r="J13" s="229"/>
      <c r="K13" s="229"/>
      <c r="L13" s="229"/>
      <c r="M13" s="229"/>
      <c r="N13" s="229"/>
      <c r="O13" s="229"/>
      <c r="P13" s="229"/>
      <c r="Q13" s="229"/>
      <c r="R13" s="230"/>
      <c r="S13" s="230"/>
      <c r="T13" s="229"/>
      <c r="U13" s="231"/>
    </row>
    <row r="14" spans="1:21" ht="30.6" customHeight="1" x14ac:dyDescent="0.25">
      <c r="A14" s="170" t="s">
        <v>280</v>
      </c>
      <c r="B14" s="300" t="s">
        <v>264</v>
      </c>
      <c r="C14" s="222" t="s">
        <v>289</v>
      </c>
      <c r="D14" s="223">
        <v>250</v>
      </c>
      <c r="E14" s="178">
        <v>250</v>
      </c>
      <c r="F14" s="178">
        <v>100</v>
      </c>
      <c r="G14" s="178">
        <v>200</v>
      </c>
      <c r="H14" s="178">
        <v>200</v>
      </c>
      <c r="I14" s="336">
        <f t="shared" si="0"/>
        <v>1000</v>
      </c>
      <c r="J14" s="177" t="s">
        <v>292</v>
      </c>
      <c r="K14" s="178" t="s">
        <v>292</v>
      </c>
      <c r="L14" s="178" t="s">
        <v>292</v>
      </c>
      <c r="M14" s="178" t="s">
        <v>292</v>
      </c>
      <c r="N14" s="178" t="s">
        <v>292</v>
      </c>
      <c r="O14" s="178" t="s">
        <v>292</v>
      </c>
      <c r="P14" s="178" t="s">
        <v>292</v>
      </c>
      <c r="Q14" s="178" t="s">
        <v>292</v>
      </c>
      <c r="R14" s="178" t="s">
        <v>292</v>
      </c>
      <c r="S14" s="178" t="s">
        <v>292</v>
      </c>
      <c r="T14" s="207"/>
      <c r="U14" s="208"/>
    </row>
    <row r="15" spans="1:21" s="206" customFormat="1" ht="22.95" customHeight="1" thickBot="1" x14ac:dyDescent="0.3">
      <c r="A15" s="220" t="s">
        <v>281</v>
      </c>
      <c r="B15" s="301"/>
      <c r="C15" s="339" t="s">
        <v>319</v>
      </c>
      <c r="D15" s="221">
        <v>30</v>
      </c>
      <c r="E15" s="211">
        <v>30</v>
      </c>
      <c r="F15" s="211">
        <v>15</v>
      </c>
      <c r="G15" s="211">
        <v>20</v>
      </c>
      <c r="H15" s="211">
        <v>20</v>
      </c>
      <c r="I15" s="338">
        <f t="shared" si="0"/>
        <v>115</v>
      </c>
      <c r="J15" s="210" t="s">
        <v>292</v>
      </c>
      <c r="K15" s="211" t="s">
        <v>292</v>
      </c>
      <c r="L15" s="211" t="s">
        <v>292</v>
      </c>
      <c r="M15" s="211" t="s">
        <v>292</v>
      </c>
      <c r="N15" s="211" t="s">
        <v>292</v>
      </c>
      <c r="O15" s="211" t="s">
        <v>292</v>
      </c>
      <c r="P15" s="211" t="s">
        <v>292</v>
      </c>
      <c r="Q15" s="211" t="s">
        <v>292</v>
      </c>
      <c r="R15" s="211" t="s">
        <v>292</v>
      </c>
      <c r="S15" s="211" t="s">
        <v>292</v>
      </c>
      <c r="T15" s="212"/>
      <c r="U15" s="213"/>
    </row>
    <row r="18" spans="4:4" x14ac:dyDescent="0.25">
      <c r="D18" s="198"/>
    </row>
  </sheetData>
  <mergeCells count="12">
    <mergeCell ref="B14:B15"/>
    <mergeCell ref="B13:C13"/>
    <mergeCell ref="A1:A2"/>
    <mergeCell ref="B1:B2"/>
    <mergeCell ref="C1:C2"/>
    <mergeCell ref="T1:T2"/>
    <mergeCell ref="U1:U2"/>
    <mergeCell ref="B8:C8"/>
    <mergeCell ref="B7:C7"/>
    <mergeCell ref="D1:I1"/>
    <mergeCell ref="J1:R1"/>
    <mergeCell ref="S1:S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outlinePr summaryBelow="0"/>
  </sheetPr>
  <dimension ref="A1:O5"/>
  <sheetViews>
    <sheetView tabSelected="1" zoomScale="110" zoomScaleNormal="110" workbookViewId="0">
      <selection activeCell="C7" sqref="C7"/>
    </sheetView>
  </sheetViews>
  <sheetFormatPr defaultColWidth="8.88671875" defaultRowHeight="13.2" x14ac:dyDescent="0.25"/>
  <cols>
    <col min="1" max="1" width="10" style="87" customWidth="1"/>
    <col min="2" max="2" width="18.44140625" style="87" bestFit="1" customWidth="1"/>
    <col min="3" max="3" width="45.33203125" style="87" customWidth="1"/>
    <col min="4" max="4" width="9" style="87" bestFit="1" customWidth="1"/>
    <col min="5" max="5" width="8.33203125" style="87" bestFit="1" customWidth="1"/>
    <col min="6" max="6" width="9" style="87" bestFit="1" customWidth="1"/>
    <col min="7" max="7" width="10.44140625" style="87" customWidth="1"/>
    <col min="8" max="11" width="9" style="87" bestFit="1" customWidth="1"/>
    <col min="12" max="12" width="8.88671875" style="87"/>
    <col min="13" max="13" width="10.109375" style="87" customWidth="1"/>
    <col min="14" max="14" width="37.44140625" style="87" customWidth="1"/>
    <col min="15" max="15" width="32.88671875" style="87" customWidth="1"/>
    <col min="16" max="16384" width="8.88671875" style="87"/>
  </cols>
  <sheetData>
    <row r="1" spans="1:15" x14ac:dyDescent="0.25">
      <c r="A1" s="275" t="s">
        <v>180</v>
      </c>
      <c r="B1" s="277" t="s">
        <v>181</v>
      </c>
      <c r="C1" s="279" t="s">
        <v>8</v>
      </c>
      <c r="D1" s="307" t="s">
        <v>182</v>
      </c>
      <c r="E1" s="308"/>
      <c r="F1" s="308"/>
      <c r="G1" s="309"/>
      <c r="H1" s="307" t="s">
        <v>290</v>
      </c>
      <c r="I1" s="308"/>
      <c r="J1" s="308"/>
      <c r="K1" s="308"/>
      <c r="L1" s="308"/>
      <c r="M1" s="240"/>
      <c r="N1" s="305" t="s">
        <v>75</v>
      </c>
      <c r="O1" s="281" t="s">
        <v>76</v>
      </c>
    </row>
    <row r="2" spans="1:15" ht="33.6" customHeight="1" thickBot="1" x14ac:dyDescent="0.3">
      <c r="A2" s="276"/>
      <c r="B2" s="278"/>
      <c r="C2" s="280"/>
      <c r="D2" s="236" t="s">
        <v>293</v>
      </c>
      <c r="E2" s="237" t="s">
        <v>268</v>
      </c>
      <c r="F2" s="237" t="s">
        <v>294</v>
      </c>
      <c r="G2" s="238" t="s">
        <v>291</v>
      </c>
      <c r="H2" s="236" t="s">
        <v>296</v>
      </c>
      <c r="I2" s="237" t="s">
        <v>297</v>
      </c>
      <c r="J2" s="237" t="s">
        <v>298</v>
      </c>
      <c r="K2" s="237" t="s">
        <v>295</v>
      </c>
      <c r="L2" s="237" t="s">
        <v>291</v>
      </c>
      <c r="M2" s="239" t="s">
        <v>256</v>
      </c>
      <c r="N2" s="306"/>
      <c r="O2" s="282"/>
    </row>
    <row r="3" spans="1:15" x14ac:dyDescent="0.25">
      <c r="A3" s="233"/>
      <c r="B3" s="303" t="s">
        <v>263</v>
      </c>
      <c r="C3" s="304"/>
      <c r="D3" s="234"/>
      <c r="E3" s="235"/>
      <c r="F3" s="235"/>
      <c r="G3" s="331"/>
      <c r="H3" s="234"/>
      <c r="I3" s="235"/>
      <c r="J3" s="235"/>
      <c r="K3" s="235"/>
      <c r="L3" s="241"/>
      <c r="M3" s="242"/>
      <c r="N3" s="243"/>
      <c r="O3" s="242"/>
    </row>
    <row r="4" spans="1:15" ht="30.6" x14ac:dyDescent="0.25">
      <c r="A4" s="172" t="s">
        <v>282</v>
      </c>
      <c r="B4" s="138" t="s">
        <v>195</v>
      </c>
      <c r="C4" s="141" t="s">
        <v>288</v>
      </c>
      <c r="D4" s="158">
        <v>4</v>
      </c>
      <c r="E4" s="139">
        <v>2</v>
      </c>
      <c r="F4" s="139">
        <v>4</v>
      </c>
      <c r="G4" s="332">
        <f>SUM(D4:F4)</f>
        <v>10</v>
      </c>
      <c r="H4" s="158">
        <v>4</v>
      </c>
      <c r="I4" s="139">
        <v>4</v>
      </c>
      <c r="J4" s="139">
        <v>4</v>
      </c>
      <c r="K4" s="139">
        <v>4</v>
      </c>
      <c r="L4" s="139">
        <f>SUM(H4:K4)</f>
        <v>16</v>
      </c>
      <c r="M4" s="159">
        <f>SUM(D4,E4,F4,H4,I4,J4,K4)</f>
        <v>26</v>
      </c>
      <c r="N4" s="215"/>
      <c r="O4" s="209"/>
    </row>
    <row r="5" spans="1:15" ht="13.8" thickBot="1" x14ac:dyDescent="0.3">
      <c r="A5" s="175" t="s">
        <v>283</v>
      </c>
      <c r="B5" s="142" t="s">
        <v>196</v>
      </c>
      <c r="C5" s="232" t="s">
        <v>197</v>
      </c>
      <c r="D5" s="161">
        <v>90</v>
      </c>
      <c r="E5" s="162">
        <v>34</v>
      </c>
      <c r="F5" s="162">
        <v>64</v>
      </c>
      <c r="G5" s="333">
        <f>SUM(D5:F5)</f>
        <v>188</v>
      </c>
      <c r="H5" s="161">
        <v>64</v>
      </c>
      <c r="I5" s="162">
        <v>64</v>
      </c>
      <c r="J5" s="162">
        <v>64</v>
      </c>
      <c r="K5" s="162">
        <v>64</v>
      </c>
      <c r="L5" s="162">
        <f>SUM(H5:K5)</f>
        <v>256</v>
      </c>
      <c r="M5" s="163">
        <f>SUM(D5,E5,F5,H5,I5,J5,K5)</f>
        <v>444</v>
      </c>
      <c r="N5" s="216"/>
      <c r="O5" s="217"/>
    </row>
  </sheetData>
  <mergeCells count="8">
    <mergeCell ref="A1:A2"/>
    <mergeCell ref="B1:B2"/>
    <mergeCell ref="C1:C2"/>
    <mergeCell ref="B3:C3"/>
    <mergeCell ref="N1:N2"/>
    <mergeCell ref="O1:O2"/>
    <mergeCell ref="D1:G1"/>
    <mergeCell ref="H1:L1"/>
  </mergeCells>
  <pageMargins left="0.51181102362204722" right="0.51181102362204722" top="0.51181102362204722" bottom="0.47244094488188981" header="7.874015748031496E-2" footer="0.19685039370078741"/>
  <pageSetup paperSize="9" orientation="landscape" r:id="rId1"/>
  <headerFooter>
    <oddHeader>&amp;L&amp;6
 &amp;G&amp;C&amp;"Arial,Normal"&amp;3
&amp;9
  &amp;8 BOQ NO.00000000039877320241011G00000001
&amp;"Arial,Normal"&amp;9&amp;"Arial,Bold"QUANTITY LIST:L3-NFV_E9000H-8&amp;R&amp;6</oddHeader>
    <oddFooter>&amp;L&amp;"Arial,Normal"&amp;8 Belarus LIFE-copy1&amp;C&amp;"Arial,Normal"&amp;8 Commercial in Confidence&amp;R&amp;"Arial,Normal"&amp;8 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34E6B67A9B2C42AD45126916FC8FC9" ma:contentTypeVersion="1" ma:contentTypeDescription="Create a new document." ma:contentTypeScope="" ma:versionID="a43e138b650fd768d826be089df1ffab">
  <xsd:schema xmlns:xsd="http://www.w3.org/2001/XMLSchema" xmlns:xs="http://www.w3.org/2001/XMLSchema" xmlns:p="http://schemas.microsoft.com/office/2006/metadata/properties" targetNamespace="http://schemas.microsoft.com/office/2006/metadata/properties" ma:root="true" ma:fieldsID="2e2be5f2fa1fe4e87ec048f96c98459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ABACBA-4B2C-4025-9B2C-9CA324F1A0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C98792C-7E37-4FCC-9E18-F9A7C77BC013}">
  <ds:schemaRefs>
    <ds:schemaRef ds:uri="http://schemas.microsoft.com/sharepoint/v3/contenttype/forms"/>
  </ds:schemaRefs>
</ds:datastoreItem>
</file>

<file path=customXml/itemProps3.xml><?xml version="1.0" encoding="utf-8"?>
<ds:datastoreItem xmlns:ds="http://schemas.openxmlformats.org/officeDocument/2006/customXml" ds:itemID="{55086626-ED88-4EDF-844D-7FB435E5104E}">
  <ds:schemaRefs>
    <ds:schemaRef ds:uri="http://schemas.microsoft.com/office/2006/documentManagement/types"/>
    <ds:schemaRef ds:uri="http://purl.org/dc/terms/"/>
    <ds:schemaRef ds:uri="http://www.w3.org/XML/1998/namespace"/>
    <ds:schemaRef ds:uri="http://purl.org/dc/dcmitype/"/>
    <ds:schemaRef ds:uri="http://purl.org/dc/elements/1.1/"/>
    <ds:schemaRef ds:uri="http://schemas.microsoft.com/office/2006/metadata/properties"/>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8</vt:i4>
      </vt:variant>
    </vt:vector>
  </HeadingPairs>
  <TitlesOfParts>
    <vt:vector size="20" baseType="lpstr">
      <vt:lpstr>General </vt:lpstr>
      <vt:lpstr>Other</vt:lpstr>
      <vt:lpstr>Title</vt:lpstr>
      <vt:lpstr>Glossary</vt:lpstr>
      <vt:lpstr>Requirements</vt:lpstr>
      <vt:lpstr>Server Req</vt:lpstr>
      <vt:lpstr>Servers</vt:lpstr>
      <vt:lpstr>Network</vt:lpstr>
      <vt:lpstr>STR</vt:lpstr>
      <vt:lpstr>Licenses</vt:lpstr>
      <vt:lpstr>Installation&amp;training services</vt:lpstr>
      <vt:lpstr>Technical support&amp;Spare parts</vt:lpstr>
      <vt:lpstr>'General '!_Toc369272728</vt:lpstr>
      <vt:lpstr>Servers!CFGAREA</vt:lpstr>
      <vt:lpstr>STR!CFGAREA</vt:lpstr>
      <vt:lpstr>STR!CFGTITLE</vt:lpstr>
      <vt:lpstr>Servers!FixedRowHeightColumn</vt:lpstr>
      <vt:lpstr>STR!Заголовки_для_печати</vt:lpstr>
      <vt:lpstr>Servers!Область_печати</vt:lpstr>
      <vt:lpstr>STR!Область_печати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Andrey Gorbachev</dc:creator>
  <cp:lastModifiedBy>Olga Golushko</cp:lastModifiedBy>
  <cp:lastPrinted>2019-01-04T11:57:49Z</cp:lastPrinted>
  <dcterms:created xsi:type="dcterms:W3CDTF">2010-07-07T23:12:18Z</dcterms:created>
  <dcterms:modified xsi:type="dcterms:W3CDTF">2024-12-30T08:08:08Z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0x010100D134E6B67A9B2C42AD45126916FC8FC9</vt:lpwstr>
  </property>
</Properties>
</file>